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05" tabRatio="786" activeTab="0"/>
  </bookViews>
  <sheets>
    <sheet name="TROŠKOVNIK FINAL" sheetId="1" r:id="rId1"/>
  </sheets>
  <definedNames/>
  <calcPr fullCalcOnLoad="1"/>
</workbook>
</file>

<file path=xl/sharedStrings.xml><?xml version="1.0" encoding="utf-8"?>
<sst xmlns="http://schemas.openxmlformats.org/spreadsheetml/2006/main" count="75" uniqueCount="39">
  <si>
    <t>RB</t>
  </si>
  <si>
    <t>OPIS STAVKE</t>
  </si>
  <si>
    <t>JM</t>
  </si>
  <si>
    <t>1.</t>
  </si>
  <si>
    <r>
      <t>m</t>
    </r>
    <r>
      <rPr>
        <vertAlign val="superscript"/>
        <sz val="10"/>
        <rFont val="Arial"/>
        <family val="2"/>
      </rPr>
      <t>2</t>
    </r>
  </si>
  <si>
    <t>2.</t>
  </si>
  <si>
    <t>3.</t>
  </si>
  <si>
    <t>4.</t>
  </si>
  <si>
    <t>m'</t>
  </si>
  <si>
    <t>Klasa otpornosti na požar B1 prema HRN-DIN 4102.Lijepi se cijelom površinom ljepilom za linoleum prema preporuci proizvođača.
Boja prema izboru projektanta - investitora</t>
  </si>
  <si>
    <t xml:space="preserve">Obloga se termički zavaruje elektrodom za zavarivanje linoleuma.Uključivo dobava materijala, izvedba i upotreba svih potrebnih alata i uređaja, te završno čišćenje  i premazivanje odgovarajućim sredstvom za lnoleum prema preporuci proizvođača.
</t>
  </si>
  <si>
    <t>5.</t>
  </si>
  <si>
    <t>Materijali moraju posjedovati ateste ovlaštenih instituta u Europi kao i svjedožbu Hrvatskog Instituta. Radove mora izvoditi tvrtka sa ovlaštenjem proizvoditelja za izvođenje ove vrste posla. Obračun po m2 razvijene površine.</t>
  </si>
  <si>
    <t>Dobava i izrada  izravnavajućeg  sloja na već suhi  (maksimalna dozvoljena vlažnost estriha prema DIN 18560 je 2,0 % CM ), očišćeni  i  predpremazom obrađeni cementni estrih debljine do 2 mm i to masom za izravnavanje UZIN NC 150 NC ili jednakovrijedan proizvod. Izravnavajući sloj strojno prebrusiti.Dopuštene su  granične vrijednosti  neravnina gotove podloge prema DIN 18202 mjerena na razmaku od  0,1 m - 2 mm, 1 m - 4 mm, 4 m - 10 mm, 10 m - 12 mm, 15 m - 15 mm.</t>
  </si>
  <si>
    <r>
      <t xml:space="preserve">Na ovako pripremljenu podlogu, dobava i postava elastične podne obloge od </t>
    </r>
    <r>
      <rPr>
        <b/>
        <sz val="10"/>
        <rFont val="Arial"/>
        <family val="2"/>
      </rPr>
      <t>linoleuma</t>
    </r>
    <r>
      <rPr>
        <sz val="10"/>
        <rFont val="Arial"/>
        <family val="0"/>
      </rPr>
      <t xml:space="preserve"> u rolama širine 200 cm trajno antistatičnog i to ARMSTRONG DLW MARMORETE debljine 3,2 mm ili jednakovrijedan proizvod.</t>
    </r>
  </si>
  <si>
    <t>TEHNIČKI OPIS</t>
  </si>
  <si>
    <t>Dobava i izrada brzosušeće cementne glazure debljine 8 cm + 2 cm stiropora</t>
  </si>
  <si>
    <t>Skidanje postojeće podne obloge od linoleuma te deponiranje iste na gradsku deponiju.</t>
  </si>
  <si>
    <t>Skidanje postojeće cementne glazure debljine 8 cm, te deponiranje iste na gradsku deponiju.</t>
  </si>
  <si>
    <t>6.</t>
  </si>
  <si>
    <t>7.</t>
  </si>
  <si>
    <t>Dobava i postava kompozitnog sokla visine 10 cm u boji i materijalu iz stavke 6.Sokl se lijepi na podlošku radijusa 2,5 cm i visine 10 cm.</t>
  </si>
  <si>
    <t>JED. CIJENA BEZ PDV-a</t>
  </si>
  <si>
    <t>TOČNA KOLICINA</t>
  </si>
  <si>
    <t>UKUPNI IZNOS</t>
  </si>
  <si>
    <t xml:space="preserve">Podna obloge od linoleuma u trakama šir. 200 cm. Trajno antistatična i otporna na toplinu trenja i goruće opuške. Klasa otpornosti na požar B1 prema DIN 4102. Otpornost na svijetlo 6. Potpuno zalijepljeno ljepilom za linoleum (2-K disp. ljepilo 400-500 g/m2) ili ljepilom od umjetnog kaučuka 350-450 g/m2. Rubovi traka rezani i krojeni za zavarivanje. Proizvod DLW Marmolete deb. 3,2 mm ili jednakovrijedan.Trake linoleuma termički se spajaju varenjem, elektrodom za zavarivanje linoleuma DLW u boji po izboru projektanta, uključivo dobava materijala, izvedba i upotreba svih potrebnih alata i uređaja. U cijenu uključiti dobavu materijala i izrada izravnavajućeg sloja (OLMA) u 2 premaza na već suhi (suhoća estriha prema DIN 18560 dozvoljeno 2%) i očišćeni cementni estrih. Dopuštene su granične vrijednosti neravnina gotove podloge prema DIN 18202. U jediničnu cijenu uračunato i polaganje linoleuma preko zaokružnice. </t>
  </si>
  <si>
    <t>UKUPNO RADOVI SANACIJE PODNIH OBLOGA (U KN, BEZ PDV-a):</t>
  </si>
  <si>
    <t>Sve stavke u Troškovniku moraju biti ponuđene.</t>
  </si>
  <si>
    <t>Matematičke formule su već zadane, potrebno je upisati samo jedinične cijene.</t>
  </si>
  <si>
    <t>Skidanje postojeće podne obloge od linoleuma te deponiranje iste na određeno odlgalište unutar kruga bolnice. Krpanje rupa te saniranje pukotina nakon skidanja obloge kao priprema za postavu izravnavajućeg sloja</t>
  </si>
  <si>
    <t>Laboratorij</t>
  </si>
  <si>
    <t>Hodnik D prizemlje</t>
  </si>
  <si>
    <r>
      <t>m</t>
    </r>
    <r>
      <rPr>
        <vertAlign val="superscript"/>
        <sz val="10"/>
        <rFont val="Arial"/>
        <family val="2"/>
      </rPr>
      <t>2</t>
    </r>
  </si>
  <si>
    <t>IZNOS PDV-a:</t>
  </si>
  <si>
    <t>UKUPNO RADOVI SANACIJE PODNIH OBLOGA (U KN, S PDV-om):</t>
  </si>
  <si>
    <t>RTG dijagnostika 2 i 3</t>
  </si>
  <si>
    <t>Dijaliza</t>
  </si>
  <si>
    <t>Koronarna</t>
  </si>
  <si>
    <t>PRILOG 2 - TROŠKOVNIK ZA RADOVE SANACIJE PODNIH OBLOGA U OB DUBROVNIK (LABORATORIJ, OP BLOK,  DIJALIZA, RTG dij. 2 i 3, KORONARNA I HODNIK PRIZEMLJE U "D" OBJEKTU), ev. broj nabave: 2-98-19/JN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</si>
</sst>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;[Red]0.00"/>
  </numFmts>
  <fonts count="23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2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right"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Border="1" applyAlignment="1" applyProtection="1">
      <alignment vertical="top"/>
      <protection locked="0"/>
    </xf>
    <xf numFmtId="4" fontId="0" fillId="0" borderId="0" xfId="0" applyNumberFormat="1" applyBorder="1" applyAlignment="1" applyProtection="1">
      <alignment horizontal="center" wrapText="1"/>
      <protection locked="0"/>
    </xf>
    <xf numFmtId="4" fontId="0" fillId="0" borderId="0" xfId="0" applyNumberFormat="1" applyBorder="1" applyAlignment="1" applyProtection="1">
      <alignment horizontal="right" wrapText="1"/>
      <protection locked="0"/>
    </xf>
    <xf numFmtId="4" fontId="2" fillId="0" borderId="10" xfId="0" applyNumberFormat="1" applyFont="1" applyBorder="1" applyAlignment="1" applyProtection="1">
      <alignment horizontal="center" vertical="justify"/>
      <protection locked="0"/>
    </xf>
    <xf numFmtId="4" fontId="2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11" xfId="0" applyNumberForma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vertical="top"/>
      <protection/>
    </xf>
    <xf numFmtId="4" fontId="0" fillId="0" borderId="0" xfId="0" applyNumberFormat="1" applyBorder="1" applyAlignment="1" applyProtection="1">
      <alignment horizontal="center" wrapText="1"/>
      <protection/>
    </xf>
    <xf numFmtId="4" fontId="0" fillId="0" borderId="0" xfId="0" applyNumberFormat="1" applyBorder="1" applyAlignment="1" applyProtection="1">
      <alignment horizontal="right" wrapText="1"/>
      <protection/>
    </xf>
    <xf numFmtId="2" fontId="2" fillId="0" borderId="10" xfId="0" applyNumberFormat="1" applyFont="1" applyBorder="1" applyAlignment="1" applyProtection="1">
      <alignment wrapText="1"/>
      <protection/>
    </xf>
    <xf numFmtId="2" fontId="2" fillId="0" borderId="10" xfId="0" applyNumberFormat="1" applyFont="1" applyBorder="1" applyAlignment="1" applyProtection="1">
      <alignment horizontal="center" wrapText="1"/>
      <protection/>
    </xf>
    <xf numFmtId="4" fontId="2" fillId="0" borderId="10" xfId="0" applyNumberFormat="1" applyFont="1" applyBorder="1" applyAlignment="1" applyProtection="1">
      <alignment horizontal="center" vertical="justify"/>
      <protection/>
    </xf>
    <xf numFmtId="2" fontId="2" fillId="0" borderId="0" xfId="0" applyNumberFormat="1" applyFont="1" applyBorder="1" applyAlignment="1" applyProtection="1">
      <alignment vertical="top" wrapText="1"/>
      <protection/>
    </xf>
    <xf numFmtId="2" fontId="2" fillId="0" borderId="0" xfId="0" applyNumberFormat="1" applyFont="1" applyBorder="1" applyAlignment="1" applyProtection="1">
      <alignment horizontal="center" wrapText="1"/>
      <protection/>
    </xf>
    <xf numFmtId="4" fontId="2" fillId="0" borderId="0" xfId="0" applyNumberFormat="1" applyFont="1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 vertical="top" wrapText="1"/>
      <protection/>
    </xf>
    <xf numFmtId="2" fontId="0" fillId="0" borderId="0" xfId="0" applyNumberFormat="1" applyFill="1" applyBorder="1" applyAlignment="1" applyProtection="1">
      <alignment vertical="top" wrapText="1"/>
      <protection/>
    </xf>
    <xf numFmtId="2" fontId="0" fillId="0" borderId="0" xfId="0" applyNumberFormat="1" applyFont="1" applyFill="1" applyBorder="1" applyAlignment="1" applyProtection="1">
      <alignment vertical="top" wrapText="1"/>
      <protection/>
    </xf>
    <xf numFmtId="2" fontId="0" fillId="0" borderId="11" xfId="0" applyNumberFormat="1" applyBorder="1" applyAlignment="1" applyProtection="1">
      <alignment/>
      <protection/>
    </xf>
    <xf numFmtId="4" fontId="0" fillId="0" borderId="11" xfId="0" applyNumberFormat="1" applyBorder="1" applyAlignment="1" applyProtection="1">
      <alignment horizontal="center" wrapText="1"/>
      <protection/>
    </xf>
    <xf numFmtId="4" fontId="0" fillId="0" borderId="11" xfId="0" applyNumberFormat="1" applyFill="1" applyBorder="1" applyAlignment="1" applyProtection="1">
      <alignment horizontal="right" wrapText="1"/>
      <protection/>
    </xf>
    <xf numFmtId="2" fontId="0" fillId="0" borderId="0" xfId="0" applyNumberFormat="1" applyFont="1" applyFill="1" applyAlignment="1" applyProtection="1">
      <alignment/>
      <protection locked="0"/>
    </xf>
    <xf numFmtId="4" fontId="2" fillId="0" borderId="10" xfId="0" applyNumberFormat="1" applyFont="1" applyBorder="1" applyAlignment="1" applyProtection="1">
      <alignment horizontal="center"/>
      <protection locked="0"/>
    </xf>
    <xf numFmtId="2" fontId="0" fillId="24" borderId="0" xfId="0" applyNumberFormat="1" applyFont="1" applyFill="1" applyBorder="1" applyAlignment="1" applyProtection="1">
      <alignment vertical="top" wrapText="1"/>
      <protection/>
    </xf>
    <xf numFmtId="2" fontId="0" fillId="24" borderId="0" xfId="0" applyNumberFormat="1" applyFill="1" applyBorder="1" applyAlignment="1" applyProtection="1">
      <alignment horizontal="center" wrapText="1"/>
      <protection/>
    </xf>
    <xf numFmtId="4" fontId="0" fillId="24" borderId="0" xfId="0" applyNumberFormat="1" applyFill="1" applyBorder="1" applyAlignment="1" applyProtection="1">
      <alignment horizontal="right"/>
      <protection/>
    </xf>
    <xf numFmtId="2" fontId="0" fillId="24" borderId="0" xfId="0" applyNumberFormat="1" applyFill="1" applyBorder="1" applyAlignment="1" applyProtection="1">
      <alignment horizontal="right"/>
      <protection locked="0"/>
    </xf>
    <xf numFmtId="2" fontId="0" fillId="24" borderId="0" xfId="0" applyNumberFormat="1" applyFont="1" applyFill="1" applyBorder="1" applyAlignment="1" applyProtection="1">
      <alignment horizontal="center" wrapText="1"/>
      <protection/>
    </xf>
    <xf numFmtId="4" fontId="0" fillId="24" borderId="0" xfId="0" applyNumberFormat="1" applyFont="1" applyFill="1" applyBorder="1" applyAlignment="1" applyProtection="1">
      <alignment horizontal="right"/>
      <protection/>
    </xf>
    <xf numFmtId="2" fontId="0" fillId="24" borderId="0" xfId="0" applyNumberFormat="1" applyFont="1" applyFill="1" applyBorder="1" applyAlignment="1" applyProtection="1">
      <alignment horizontal="right"/>
      <protection locked="0"/>
    </xf>
    <xf numFmtId="2" fontId="0" fillId="24" borderId="0" xfId="0" applyNumberFormat="1" applyFill="1" applyBorder="1" applyAlignment="1" applyProtection="1">
      <alignment vertical="top" wrapText="1"/>
      <protection/>
    </xf>
    <xf numFmtId="2" fontId="0" fillId="24" borderId="0" xfId="0" applyNumberFormat="1" applyFont="1" applyFill="1" applyAlignment="1" applyProtection="1">
      <alignment/>
      <protection locked="0"/>
    </xf>
    <xf numFmtId="2" fontId="0" fillId="24" borderId="0" xfId="0" applyNumberFormat="1" applyFill="1" applyBorder="1" applyAlignment="1" applyProtection="1">
      <alignment/>
      <protection locked="0"/>
    </xf>
    <xf numFmtId="2" fontId="1" fillId="24" borderId="0" xfId="0" applyNumberFormat="1" applyFont="1" applyFill="1" applyBorder="1" applyAlignment="1" applyProtection="1">
      <alignment horizontal="justify" vertical="top" wrapText="1"/>
      <protection locked="0"/>
    </xf>
    <xf numFmtId="0" fontId="0" fillId="24" borderId="0" xfId="0" applyFont="1" applyFill="1" applyBorder="1" applyAlignment="1" applyProtection="1">
      <alignment horizontal="justify" vertical="top" wrapText="1"/>
      <protection/>
    </xf>
    <xf numFmtId="2" fontId="1" fillId="24" borderId="0" xfId="0" applyNumberFormat="1" applyFont="1" applyFill="1" applyBorder="1" applyAlignment="1" applyProtection="1">
      <alignment horizontal="justify" vertical="top" wrapText="1"/>
      <protection/>
    </xf>
    <xf numFmtId="2" fontId="2" fillId="24" borderId="10" xfId="0" applyNumberFormat="1" applyFont="1" applyFill="1" applyBorder="1" applyAlignment="1" applyProtection="1">
      <alignment horizontal="center" wrapText="1"/>
      <protection/>
    </xf>
    <xf numFmtId="2" fontId="2" fillId="24" borderId="0" xfId="0" applyNumberFormat="1" applyFont="1" applyFill="1" applyBorder="1" applyAlignment="1" applyProtection="1">
      <alignment horizontal="center" vertical="top" wrapText="1"/>
      <protection/>
    </xf>
    <xf numFmtId="49" fontId="5" fillId="24" borderId="11" xfId="0" applyNumberFormat="1" applyFont="1" applyFill="1" applyBorder="1" applyAlignment="1" applyProtection="1">
      <alignment vertical="top" wrapText="1"/>
      <protection/>
    </xf>
    <xf numFmtId="2" fontId="4" fillId="24" borderId="0" xfId="0" applyNumberFormat="1" applyFont="1" applyFill="1" applyBorder="1" applyAlignment="1" applyProtection="1">
      <alignment wrapText="1"/>
      <protection locked="0"/>
    </xf>
    <xf numFmtId="2" fontId="0" fillId="24" borderId="0" xfId="0" applyNumberFormat="1" applyFill="1" applyAlignment="1" applyProtection="1">
      <alignment/>
      <protection locked="0"/>
    </xf>
    <xf numFmtId="2" fontId="0" fillId="24" borderId="0" xfId="0" applyNumberFormat="1" applyFont="1" applyFill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2" fontId="1" fillId="0" borderId="0" xfId="0" applyNumberFormat="1" applyFont="1" applyBorder="1" applyAlignment="1" applyProtection="1">
      <alignment horizontal="center" vertical="justify" wrapText="1"/>
      <protection locked="0"/>
    </xf>
    <xf numFmtId="0" fontId="1" fillId="0" borderId="0" xfId="0" applyFont="1" applyAlignment="1" applyProtection="1">
      <alignment horizontal="center" vertical="justify"/>
      <protection locked="0"/>
    </xf>
    <xf numFmtId="2" fontId="1" fillId="24" borderId="0" xfId="0" applyNumberFormat="1" applyFont="1" applyFill="1" applyBorder="1" applyAlignment="1" applyProtection="1">
      <alignment horizontal="center" vertical="top" wrapText="1"/>
      <protection locked="0"/>
    </xf>
    <xf numFmtId="4" fontId="0" fillId="24" borderId="0" xfId="0" applyNumberFormat="1" applyFill="1" applyBorder="1" applyAlignment="1" applyProtection="1">
      <alignment horizontal="right"/>
      <protection locked="0"/>
    </xf>
    <xf numFmtId="4" fontId="0" fillId="24" borderId="0" xfId="0" applyNumberFormat="1" applyFont="1" applyFill="1" applyBorder="1" applyAlignment="1" applyProtection="1">
      <alignment horizontal="right"/>
      <protection locked="0"/>
    </xf>
    <xf numFmtId="4" fontId="0" fillId="0" borderId="11" xfId="0" applyNumberFormat="1" applyBorder="1" applyAlignment="1" applyProtection="1">
      <alignment horizontal="right"/>
      <protection locked="0"/>
    </xf>
    <xf numFmtId="4" fontId="4" fillId="0" borderId="12" xfId="0" applyNumberFormat="1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rmal 5" xfId="57"/>
    <cellStyle name="Normalno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="130" zoomScaleNormal="130" zoomScalePageLayoutView="0" workbookViewId="0" topLeftCell="A1">
      <selection activeCell="F5" sqref="F5"/>
    </sheetView>
  </sheetViews>
  <sheetFormatPr defaultColWidth="9.140625" defaultRowHeight="12.75"/>
  <cols>
    <col min="1" max="1" width="2.8515625" style="17" customWidth="1"/>
    <col min="2" max="2" width="62.421875" style="55" customWidth="1"/>
    <col min="3" max="3" width="3.8515625" style="18" customWidth="1"/>
    <col min="4" max="4" width="8.28125" style="17" customWidth="1"/>
    <col min="5" max="5" width="6.57421875" style="17" customWidth="1"/>
    <col min="6" max="6" width="13.00390625" style="17" customWidth="1"/>
    <col min="7" max="7" width="3.28125" style="17" customWidth="1"/>
    <col min="8" max="8" width="6.57421875" style="17" customWidth="1"/>
    <col min="9" max="10" width="9.140625" style="17" customWidth="1"/>
    <col min="11" max="11" width="6.28125" style="17" customWidth="1"/>
    <col min="12" max="12" width="9.140625" style="17" customWidth="1"/>
    <col min="13" max="13" width="3.00390625" style="17" customWidth="1"/>
    <col min="14" max="16384" width="9.140625" style="17" customWidth="1"/>
  </cols>
  <sheetData>
    <row r="1" spans="1:6" s="6" customFormat="1" ht="12.75">
      <c r="A1" s="1"/>
      <c r="B1" s="45"/>
      <c r="C1" s="3"/>
      <c r="D1" s="4"/>
      <c r="E1" s="4"/>
      <c r="F1" s="5"/>
    </row>
    <row r="2" spans="1:6" s="6" customFormat="1" ht="45.75" customHeight="1">
      <c r="A2" s="58" t="s">
        <v>38</v>
      </c>
      <c r="B2" s="59"/>
      <c r="C2" s="59"/>
      <c r="D2" s="59"/>
      <c r="E2" s="59"/>
      <c r="F2" s="59"/>
    </row>
    <row r="3" spans="1:6" s="6" customFormat="1" ht="15.75">
      <c r="A3" s="7"/>
      <c r="B3" s="46"/>
      <c r="C3" s="8"/>
      <c r="D3" s="9"/>
      <c r="E3" s="5"/>
      <c r="F3" s="5"/>
    </row>
    <row r="4" spans="1:6" s="6" customFormat="1" ht="15.75">
      <c r="A4" s="7"/>
      <c r="B4" s="60" t="s">
        <v>15</v>
      </c>
      <c r="C4" s="8"/>
      <c r="D4" s="9"/>
      <c r="E4" s="5"/>
      <c r="F4" s="5"/>
    </row>
    <row r="5" spans="1:6" s="6" customFormat="1" ht="178.5" customHeight="1">
      <c r="A5" s="19"/>
      <c r="B5" s="47" t="s">
        <v>25</v>
      </c>
      <c r="C5" s="20"/>
      <c r="D5" s="21"/>
      <c r="E5" s="5"/>
      <c r="F5" s="5"/>
    </row>
    <row r="6" spans="1:6" s="6" customFormat="1" ht="51">
      <c r="A6" s="19"/>
      <c r="B6" s="47" t="s">
        <v>12</v>
      </c>
      <c r="C6" s="20"/>
      <c r="D6" s="21"/>
      <c r="E6" s="5"/>
      <c r="F6" s="5"/>
    </row>
    <row r="7" spans="1:6" s="6" customFormat="1" ht="15.75">
      <c r="A7" s="19"/>
      <c r="B7" s="48"/>
      <c r="C7" s="20"/>
      <c r="D7" s="21"/>
      <c r="E7" s="5"/>
      <c r="F7" s="5"/>
    </row>
    <row r="8" spans="1:6" s="6" customFormat="1" ht="15.75">
      <c r="A8" s="19"/>
      <c r="B8" s="48"/>
      <c r="C8" s="20"/>
      <c r="D8" s="21"/>
      <c r="E8" s="5"/>
      <c r="F8" s="5"/>
    </row>
    <row r="9" spans="1:6" s="6" customFormat="1" ht="45">
      <c r="A9" s="22" t="s">
        <v>0</v>
      </c>
      <c r="B9" s="49" t="s">
        <v>1</v>
      </c>
      <c r="C9" s="23" t="s">
        <v>2</v>
      </c>
      <c r="D9" s="24" t="s">
        <v>23</v>
      </c>
      <c r="E9" s="10" t="s">
        <v>22</v>
      </c>
      <c r="F9" s="35" t="s">
        <v>24</v>
      </c>
    </row>
    <row r="10" spans="1:6" s="6" customFormat="1" ht="12.75">
      <c r="A10" s="25"/>
      <c r="B10" s="50"/>
      <c r="C10" s="26"/>
      <c r="D10" s="27"/>
      <c r="E10" s="11"/>
      <c r="F10" s="11"/>
    </row>
    <row r="11" spans="1:6" s="6" customFormat="1" ht="51">
      <c r="A11" s="28" t="s">
        <v>3</v>
      </c>
      <c r="B11" s="36" t="s">
        <v>29</v>
      </c>
      <c r="C11" s="37"/>
      <c r="D11" s="38"/>
      <c r="E11" s="39"/>
      <c r="F11" s="61"/>
    </row>
    <row r="12" spans="1:6" s="6" customFormat="1" ht="14.25">
      <c r="A12" s="28"/>
      <c r="B12" s="36" t="s">
        <v>30</v>
      </c>
      <c r="C12" s="37" t="s">
        <v>4</v>
      </c>
      <c r="D12" s="38">
        <v>40</v>
      </c>
      <c r="E12" s="39"/>
      <c r="F12" s="61">
        <f>D12*E12</f>
        <v>0</v>
      </c>
    </row>
    <row r="13" spans="1:6" s="6" customFormat="1" ht="14.25">
      <c r="A13" s="28"/>
      <c r="B13" s="36" t="s">
        <v>37</v>
      </c>
      <c r="C13" s="37" t="s">
        <v>4</v>
      </c>
      <c r="D13" s="38">
        <v>30</v>
      </c>
      <c r="E13" s="39"/>
      <c r="F13" s="61">
        <f aca="true" t="shared" si="0" ref="F13:F47">D13*E13</f>
        <v>0</v>
      </c>
    </row>
    <row r="14" spans="1:6" s="12" customFormat="1" ht="14.25">
      <c r="A14" s="29"/>
      <c r="B14" s="36" t="s">
        <v>35</v>
      </c>
      <c r="C14" s="37" t="s">
        <v>4</v>
      </c>
      <c r="D14" s="38">
        <v>90</v>
      </c>
      <c r="E14" s="39"/>
      <c r="F14" s="61">
        <f t="shared" si="0"/>
        <v>0</v>
      </c>
    </row>
    <row r="15" spans="1:6" s="34" customFormat="1" ht="14.25">
      <c r="A15" s="30"/>
      <c r="B15" s="36" t="s">
        <v>36</v>
      </c>
      <c r="C15" s="40" t="s">
        <v>32</v>
      </c>
      <c r="D15" s="41">
        <v>40</v>
      </c>
      <c r="E15" s="42"/>
      <c r="F15" s="62">
        <f t="shared" si="0"/>
        <v>0</v>
      </c>
    </row>
    <row r="16" spans="1:6" s="44" customFormat="1" ht="12.75">
      <c r="A16" s="36"/>
      <c r="B16" s="36"/>
      <c r="C16" s="40"/>
      <c r="D16" s="41"/>
      <c r="E16" s="42"/>
      <c r="F16" s="62"/>
    </row>
    <row r="17" spans="1:6" s="12" customFormat="1" ht="25.5">
      <c r="A17" s="30" t="s">
        <v>5</v>
      </c>
      <c r="B17" s="36" t="s">
        <v>17</v>
      </c>
      <c r="C17" s="37"/>
      <c r="D17" s="38"/>
      <c r="E17" s="39"/>
      <c r="F17" s="61"/>
    </row>
    <row r="18" spans="1:6" s="12" customFormat="1" ht="14.25">
      <c r="A18" s="29"/>
      <c r="B18" s="36" t="s">
        <v>31</v>
      </c>
      <c r="C18" s="37" t="s">
        <v>4</v>
      </c>
      <c r="D18" s="38">
        <v>100</v>
      </c>
      <c r="E18" s="39"/>
      <c r="F18" s="61">
        <f t="shared" si="0"/>
        <v>0</v>
      </c>
    </row>
    <row r="19" spans="1:6" s="12" customFormat="1" ht="12.75">
      <c r="A19" s="29"/>
      <c r="B19" s="36"/>
      <c r="C19" s="37"/>
      <c r="D19" s="38"/>
      <c r="E19" s="39"/>
      <c r="F19" s="61"/>
    </row>
    <row r="20" spans="1:6" s="12" customFormat="1" ht="25.5">
      <c r="A20" s="30" t="s">
        <v>6</v>
      </c>
      <c r="B20" s="36" t="s">
        <v>18</v>
      </c>
      <c r="C20" s="37"/>
      <c r="D20" s="38"/>
      <c r="E20" s="39"/>
      <c r="F20" s="61"/>
    </row>
    <row r="21" spans="1:6" s="12" customFormat="1" ht="14.25">
      <c r="A21" s="29"/>
      <c r="B21" s="36" t="s">
        <v>31</v>
      </c>
      <c r="C21" s="37" t="s">
        <v>4</v>
      </c>
      <c r="D21" s="38">
        <v>50</v>
      </c>
      <c r="E21" s="39"/>
      <c r="F21" s="61">
        <f t="shared" si="0"/>
        <v>0</v>
      </c>
    </row>
    <row r="22" spans="1:6" s="12" customFormat="1" ht="12.75">
      <c r="A22" s="29"/>
      <c r="B22" s="36"/>
      <c r="C22" s="37"/>
      <c r="D22" s="38"/>
      <c r="E22" s="39"/>
      <c r="F22" s="61"/>
    </row>
    <row r="23" spans="1:6" s="12" customFormat="1" ht="25.5">
      <c r="A23" s="30" t="s">
        <v>7</v>
      </c>
      <c r="B23" s="36" t="s">
        <v>16</v>
      </c>
      <c r="C23" s="37"/>
      <c r="D23" s="38"/>
      <c r="E23" s="39"/>
      <c r="F23" s="61"/>
    </row>
    <row r="24" spans="1:6" s="12" customFormat="1" ht="14.25">
      <c r="A24" s="29"/>
      <c r="B24" s="36" t="s">
        <v>31</v>
      </c>
      <c r="C24" s="37" t="s">
        <v>4</v>
      </c>
      <c r="D24" s="38">
        <v>50</v>
      </c>
      <c r="E24" s="39"/>
      <c r="F24" s="61">
        <f t="shared" si="0"/>
        <v>0</v>
      </c>
    </row>
    <row r="25" spans="1:6" s="12" customFormat="1" ht="12.75">
      <c r="A25" s="29"/>
      <c r="B25" s="36"/>
      <c r="C25" s="37"/>
      <c r="D25" s="38"/>
      <c r="E25" s="39"/>
      <c r="F25" s="61"/>
    </row>
    <row r="26" spans="1:6" s="12" customFormat="1" ht="93.75" customHeight="1">
      <c r="A26" s="30" t="s">
        <v>11</v>
      </c>
      <c r="B26" s="43" t="s">
        <v>13</v>
      </c>
      <c r="C26" s="37"/>
      <c r="D26" s="38"/>
      <c r="E26" s="39"/>
      <c r="F26" s="61"/>
    </row>
    <row r="27" spans="1:6" s="12" customFormat="1" ht="14.25">
      <c r="A27" s="30"/>
      <c r="B27" s="36" t="s">
        <v>30</v>
      </c>
      <c r="C27" s="37" t="s">
        <v>4</v>
      </c>
      <c r="D27" s="38">
        <v>40</v>
      </c>
      <c r="E27" s="39"/>
      <c r="F27" s="61">
        <f t="shared" si="0"/>
        <v>0</v>
      </c>
    </row>
    <row r="28" spans="1:6" s="12" customFormat="1" ht="14.25">
      <c r="A28" s="30"/>
      <c r="B28" s="36" t="s">
        <v>37</v>
      </c>
      <c r="C28" s="37" t="s">
        <v>4</v>
      </c>
      <c r="D28" s="38">
        <v>30</v>
      </c>
      <c r="E28" s="39"/>
      <c r="F28" s="61">
        <f t="shared" si="0"/>
        <v>0</v>
      </c>
    </row>
    <row r="29" spans="1:6" s="12" customFormat="1" ht="14.25">
      <c r="A29" s="30"/>
      <c r="B29" s="36" t="s">
        <v>36</v>
      </c>
      <c r="C29" s="37" t="s">
        <v>4</v>
      </c>
      <c r="D29" s="38">
        <v>40</v>
      </c>
      <c r="E29" s="39"/>
      <c r="F29" s="61">
        <f t="shared" si="0"/>
        <v>0</v>
      </c>
    </row>
    <row r="30" spans="1:6" s="12" customFormat="1" ht="14.25">
      <c r="A30" s="30"/>
      <c r="B30" s="36" t="s">
        <v>35</v>
      </c>
      <c r="C30" s="37" t="s">
        <v>4</v>
      </c>
      <c r="D30" s="38">
        <v>90</v>
      </c>
      <c r="E30" s="39"/>
      <c r="F30" s="61">
        <f t="shared" si="0"/>
        <v>0</v>
      </c>
    </row>
    <row r="31" spans="1:6" s="12" customFormat="1" ht="14.25">
      <c r="A31" s="30"/>
      <c r="B31" s="36" t="s">
        <v>31</v>
      </c>
      <c r="C31" s="37" t="s">
        <v>4</v>
      </c>
      <c r="D31" s="38">
        <v>100</v>
      </c>
      <c r="E31" s="39"/>
      <c r="F31" s="61">
        <f t="shared" si="0"/>
        <v>0</v>
      </c>
    </row>
    <row r="32" spans="1:6" s="12" customFormat="1" ht="12.75">
      <c r="A32" s="30"/>
      <c r="B32" s="43"/>
      <c r="C32" s="37"/>
      <c r="D32" s="38"/>
      <c r="E32" s="39"/>
      <c r="F32" s="61"/>
    </row>
    <row r="33" spans="1:6" s="12" customFormat="1" ht="38.25" customHeight="1">
      <c r="A33" s="30" t="s">
        <v>19</v>
      </c>
      <c r="B33" s="43" t="s">
        <v>14</v>
      </c>
      <c r="C33" s="37"/>
      <c r="D33" s="38"/>
      <c r="E33" s="39"/>
      <c r="F33" s="61"/>
    </row>
    <row r="34" spans="1:6" s="12" customFormat="1" ht="38.25" customHeight="1">
      <c r="A34" s="29"/>
      <c r="B34" s="43" t="s">
        <v>9</v>
      </c>
      <c r="C34" s="37"/>
      <c r="D34" s="38"/>
      <c r="E34" s="39"/>
      <c r="F34" s="61"/>
    </row>
    <row r="35" spans="1:6" s="12" customFormat="1" ht="54" customHeight="1">
      <c r="A35" s="29"/>
      <c r="B35" s="36" t="s">
        <v>10</v>
      </c>
      <c r="C35" s="37"/>
      <c r="D35" s="38"/>
      <c r="E35" s="39"/>
      <c r="F35" s="61"/>
    </row>
    <row r="36" spans="1:6" s="12" customFormat="1" ht="14.25">
      <c r="A36" s="29"/>
      <c r="B36" s="36" t="s">
        <v>30</v>
      </c>
      <c r="C36" s="37" t="s">
        <v>4</v>
      </c>
      <c r="D36" s="38">
        <v>40</v>
      </c>
      <c r="E36" s="39"/>
      <c r="F36" s="61">
        <f t="shared" si="0"/>
        <v>0</v>
      </c>
    </row>
    <row r="37" spans="1:6" s="12" customFormat="1" ht="14.25">
      <c r="A37" s="29"/>
      <c r="B37" s="36" t="s">
        <v>37</v>
      </c>
      <c r="C37" s="37" t="s">
        <v>4</v>
      </c>
      <c r="D37" s="38">
        <v>30</v>
      </c>
      <c r="E37" s="39"/>
      <c r="F37" s="61">
        <f t="shared" si="0"/>
        <v>0</v>
      </c>
    </row>
    <row r="38" spans="1:6" s="12" customFormat="1" ht="14.25">
      <c r="A38" s="29"/>
      <c r="B38" s="36" t="s">
        <v>36</v>
      </c>
      <c r="C38" s="37" t="s">
        <v>4</v>
      </c>
      <c r="D38" s="38">
        <v>40</v>
      </c>
      <c r="E38" s="39"/>
      <c r="F38" s="61">
        <f t="shared" si="0"/>
        <v>0</v>
      </c>
    </row>
    <row r="39" spans="1:6" s="12" customFormat="1" ht="14.25">
      <c r="A39" s="29"/>
      <c r="B39" s="36" t="s">
        <v>35</v>
      </c>
      <c r="C39" s="37" t="s">
        <v>4</v>
      </c>
      <c r="D39" s="38">
        <v>90</v>
      </c>
      <c r="E39" s="39"/>
      <c r="F39" s="61">
        <f t="shared" si="0"/>
        <v>0</v>
      </c>
    </row>
    <row r="40" spans="1:6" s="12" customFormat="1" ht="14.25">
      <c r="A40" s="29"/>
      <c r="B40" s="36" t="s">
        <v>31</v>
      </c>
      <c r="C40" s="37" t="s">
        <v>4</v>
      </c>
      <c r="D40" s="38">
        <v>100</v>
      </c>
      <c r="E40" s="39"/>
      <c r="F40" s="61">
        <f t="shared" si="0"/>
        <v>0</v>
      </c>
    </row>
    <row r="41" spans="1:6" s="12" customFormat="1" ht="12.75">
      <c r="A41" s="29"/>
      <c r="B41" s="36"/>
      <c r="C41" s="37"/>
      <c r="D41" s="41"/>
      <c r="E41" s="39"/>
      <c r="F41" s="61"/>
    </row>
    <row r="42" spans="1:6" s="12" customFormat="1" ht="25.5">
      <c r="A42" s="30" t="s">
        <v>20</v>
      </c>
      <c r="B42" s="36" t="s">
        <v>21</v>
      </c>
      <c r="C42" s="37"/>
      <c r="D42" s="38"/>
      <c r="E42" s="39"/>
      <c r="F42" s="61"/>
    </row>
    <row r="43" spans="1:6" s="12" customFormat="1" ht="12.75">
      <c r="A43" s="30"/>
      <c r="B43" s="36" t="s">
        <v>30</v>
      </c>
      <c r="C43" s="37" t="s">
        <v>8</v>
      </c>
      <c r="D43" s="38">
        <v>20</v>
      </c>
      <c r="E43" s="39"/>
      <c r="F43" s="61">
        <f t="shared" si="0"/>
        <v>0</v>
      </c>
    </row>
    <row r="44" spans="1:6" s="12" customFormat="1" ht="12.75">
      <c r="A44" s="30"/>
      <c r="B44" s="36" t="s">
        <v>37</v>
      </c>
      <c r="C44" s="37" t="s">
        <v>8</v>
      </c>
      <c r="D44" s="38">
        <v>20</v>
      </c>
      <c r="E44" s="39"/>
      <c r="F44" s="61">
        <f t="shared" si="0"/>
        <v>0</v>
      </c>
    </row>
    <row r="45" spans="1:6" s="12" customFormat="1" ht="12.75">
      <c r="A45" s="30"/>
      <c r="B45" s="36" t="s">
        <v>36</v>
      </c>
      <c r="C45" s="37" t="s">
        <v>8</v>
      </c>
      <c r="D45" s="38">
        <v>30</v>
      </c>
      <c r="E45" s="39"/>
      <c r="F45" s="61">
        <f t="shared" si="0"/>
        <v>0</v>
      </c>
    </row>
    <row r="46" spans="1:6" s="12" customFormat="1" ht="12.75">
      <c r="A46" s="30"/>
      <c r="B46" s="36" t="s">
        <v>35</v>
      </c>
      <c r="C46" s="37" t="s">
        <v>8</v>
      </c>
      <c r="D46" s="38">
        <v>45</v>
      </c>
      <c r="E46" s="39"/>
      <c r="F46" s="61">
        <f t="shared" si="0"/>
        <v>0</v>
      </c>
    </row>
    <row r="47" spans="1:6" s="12" customFormat="1" ht="12.75">
      <c r="A47" s="30"/>
      <c r="B47" s="36" t="s">
        <v>31</v>
      </c>
      <c r="C47" s="37" t="s">
        <v>8</v>
      </c>
      <c r="D47" s="38">
        <v>60</v>
      </c>
      <c r="E47" s="39"/>
      <c r="F47" s="61">
        <f t="shared" si="0"/>
        <v>0</v>
      </c>
    </row>
    <row r="48" spans="1:6" s="6" customFormat="1" ht="13.5" thickBot="1">
      <c r="A48" s="31"/>
      <c r="B48" s="51"/>
      <c r="C48" s="32"/>
      <c r="D48" s="33"/>
      <c r="E48" s="13"/>
      <c r="F48" s="63"/>
    </row>
    <row r="49" spans="1:6" s="6" customFormat="1" ht="26.25" customHeight="1">
      <c r="A49" s="1"/>
      <c r="B49" s="52" t="s">
        <v>26</v>
      </c>
      <c r="C49" s="64">
        <f>SUM(F11:F48)</f>
        <v>0</v>
      </c>
      <c r="D49" s="65"/>
      <c r="E49" s="65"/>
      <c r="F49" s="65"/>
    </row>
    <row r="50" spans="1:6" s="6" customFormat="1" ht="26.25" customHeight="1">
      <c r="A50" s="1"/>
      <c r="B50" s="52" t="s">
        <v>33</v>
      </c>
      <c r="C50" s="56">
        <f>C49*0.25</f>
        <v>0</v>
      </c>
      <c r="D50" s="57"/>
      <c r="E50" s="57"/>
      <c r="F50" s="57"/>
    </row>
    <row r="51" spans="1:6" s="6" customFormat="1" ht="26.25" customHeight="1">
      <c r="A51" s="1"/>
      <c r="B51" s="52" t="s">
        <v>34</v>
      </c>
      <c r="C51" s="56">
        <f>C49+C50</f>
        <v>0</v>
      </c>
      <c r="D51" s="57"/>
      <c r="E51" s="57"/>
      <c r="F51" s="57"/>
    </row>
    <row r="52" spans="1:6" s="6" customFormat="1" ht="12.75">
      <c r="A52" s="1"/>
      <c r="B52" s="45"/>
      <c r="C52" s="3"/>
      <c r="D52" s="4"/>
      <c r="E52" s="4"/>
      <c r="F52" s="5"/>
    </row>
    <row r="53" spans="2:6" s="6" customFormat="1" ht="12.75">
      <c r="B53" s="53" t="s">
        <v>27</v>
      </c>
      <c r="C53" s="14"/>
      <c r="F53" s="15"/>
    </row>
    <row r="54" spans="2:6" s="6" customFormat="1" ht="12.75">
      <c r="B54" s="53" t="s">
        <v>28</v>
      </c>
      <c r="C54" s="14"/>
      <c r="E54" s="16"/>
      <c r="F54" s="15"/>
    </row>
    <row r="55" spans="2:6" s="6" customFormat="1" ht="12.75">
      <c r="B55" s="54"/>
      <c r="C55" s="14"/>
      <c r="F55" s="15"/>
    </row>
    <row r="56" spans="2:6" s="6" customFormat="1" ht="12.75">
      <c r="B56" s="53"/>
      <c r="C56" s="14"/>
      <c r="F56" s="15"/>
    </row>
    <row r="57" spans="2:6" s="6" customFormat="1" ht="12.75">
      <c r="B57" s="53"/>
      <c r="C57" s="14"/>
      <c r="F57" s="15"/>
    </row>
    <row r="58" spans="2:6" s="6" customFormat="1" ht="12.75">
      <c r="B58" s="53"/>
      <c r="C58" s="14"/>
      <c r="F58" s="15"/>
    </row>
    <row r="59" spans="2:6" s="6" customFormat="1" ht="12.75">
      <c r="B59" s="53"/>
      <c r="C59" s="14"/>
      <c r="F59" s="15"/>
    </row>
    <row r="60" spans="1:6" s="2" customFormat="1" ht="12.75">
      <c r="A60" s="1"/>
      <c r="B60" s="45"/>
      <c r="C60" s="3"/>
      <c r="D60" s="4"/>
      <c r="E60" s="4"/>
      <c r="F60" s="5"/>
    </row>
    <row r="61" spans="1:6" s="2" customFormat="1" ht="12.75">
      <c r="A61" s="1"/>
      <c r="B61" s="45"/>
      <c r="C61" s="3"/>
      <c r="D61" s="4"/>
      <c r="E61" s="4"/>
      <c r="F61" s="5"/>
    </row>
    <row r="62" spans="1:6" s="2" customFormat="1" ht="12.75">
      <c r="A62" s="1"/>
      <c r="B62" s="45"/>
      <c r="C62" s="3"/>
      <c r="D62" s="4"/>
      <c r="E62" s="4"/>
      <c r="F62" s="5"/>
    </row>
    <row r="63" spans="1:6" s="2" customFormat="1" ht="12.75">
      <c r="A63" s="1"/>
      <c r="B63" s="45"/>
      <c r="C63" s="3"/>
      <c r="D63" s="4"/>
      <c r="E63" s="4"/>
      <c r="F63" s="5"/>
    </row>
  </sheetData>
  <sheetProtection password="EF31" sheet="1" formatCells="0" formatColumns="0" formatRows="0" selectLockedCells="1"/>
  <mergeCells count="4">
    <mergeCell ref="C51:F51"/>
    <mergeCell ref="A2:F2"/>
    <mergeCell ref="C49:F49"/>
    <mergeCell ref="C50:F50"/>
  </mergeCells>
  <printOptions/>
  <pageMargins left="0.3937007874015748" right="0.3937007874015748" top="0.5905511811023623" bottom="0.5905511811023623" header="0.31496062992125984" footer="0.31496062992125984"/>
  <pageSetup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darkok</dc:creator>
  <cp:keywords/>
  <dc:description/>
  <cp:lastModifiedBy>lucepe</cp:lastModifiedBy>
  <cp:lastPrinted>2019-09-18T11:06:56Z</cp:lastPrinted>
  <dcterms:created xsi:type="dcterms:W3CDTF">2006-03-24T10:39:12Z</dcterms:created>
  <dcterms:modified xsi:type="dcterms:W3CDTF">2019-09-18T11:09:10Z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