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7680" tabRatio="693" activeTab="0"/>
  </bookViews>
  <sheets>
    <sheet name="GHV" sheetId="1" r:id="rId1"/>
  </sheets>
  <definedNames>
    <definedName name="_xlnm.Print_Area" localSheetId="0">'GHV'!$A$1:$F$293</definedName>
  </definedNames>
  <calcPr fullCalcOnLoad="1"/>
</workbook>
</file>

<file path=xl/comments1.xml><?xml version="1.0" encoding="utf-8"?>
<comments xmlns="http://schemas.openxmlformats.org/spreadsheetml/2006/main">
  <authors>
    <author>lucepe</author>
  </authors>
  <commentList>
    <comment ref="E149" authorId="0">
      <text>
        <r>
          <rPr>
            <b/>
            <sz val="8"/>
            <rFont val="Tahoma"/>
            <family val="0"/>
          </rPr>
          <t>Ne upisivati jediničnu cijenu jer se ista automatski izračunava u vrijednosti 3% stavki od 1.1 do 1.17</t>
        </r>
        <r>
          <rPr>
            <sz val="8"/>
            <rFont val="Tahoma"/>
            <family val="0"/>
          </rPr>
          <t xml:space="preserve">
</t>
        </r>
      </text>
    </comment>
  </commentList>
</comments>
</file>

<file path=xl/sharedStrings.xml><?xml version="1.0" encoding="utf-8"?>
<sst xmlns="http://schemas.openxmlformats.org/spreadsheetml/2006/main" count="306" uniqueCount="258">
  <si>
    <t>uređenje gradilišta po završetku rada, sa uklanjanjem svih otpadaka, šute, ostataka građevinskog materijala, inventara, pomoćnih objekata i sl.</t>
  </si>
  <si>
    <t>uskladištenje materijala i elemenata za obrtničke i instalaterski radove do njihove ugradbe.</t>
  </si>
  <si>
    <t>Nikakvi režijski sati ni posebne naplate po navedenim radovima neće se posebno priznati, jer sve ovo ima biti uključeno faktorom u jediničnu cijenu. Prema ovom uvodu i opisu stavaka i grupi radova, treba sastaviti jediničnu cijenu za svaku stavku troškovnika.Sve radove izvesti od prvorazrednog materijala prema opisu, pismenim naređenjima, ali u okviru ponuđene jedinične cijene. Sve štete učinjene prigodom rada na vlastitim ili tuđim radovima imaju se ukloniti na račun počinitelja.Svi nekvalitetni radovi imaju se otkloniti i zamjeniti ispravnima, bez bilo kakve odštete od strane investitora.Jedinična cijena ih sadrži, te se na taj način vrši i obračun istih</t>
  </si>
  <si>
    <t>Jedinične cijene primjenit će se na izvedene količine, bez obzira u kojem postotku iste odstupaju od količina u troškovniku. Ukoliko investitor odluči da neki rad ne izvodi, izvođač nema pravo na odštetu ako mu je investitor pravovremeno o tome dao obavijest. Izvedeni radovi moraju u cijelosti odgovarati opisu u troškovniku, a u tu svrhu investitor ima pravo od izvođača tražiti prije početka radova uzorke, koji se čuvaju u upravi gradilišta, te izvedeni radovi moraju istima u cijelosti odgovarati.</t>
  </si>
  <si>
    <t>Opće napomene</t>
  </si>
  <si>
    <r>
      <rPr>
        <b/>
        <sz val="12"/>
        <rFont val="Arial"/>
        <family val="2"/>
      </rPr>
      <t>Opći uvjeti</t>
    </r>
    <r>
      <rPr>
        <sz val="12"/>
        <rFont val="Arial"/>
        <family val="2"/>
      </rPr>
      <t xml:space="preserve">
Ovi su uvjeti sastavni dio projekta, pa prema tome obvezni za izvoditelja.</t>
    </r>
  </si>
  <si>
    <t>Svi se radovi moraju izvesti prema nacrtima, općim uvjetima i tehničkom i troškovničkom opisu, odnosno opisu radova, te detaljima i pravilima struke, ali sve u okviru ponuđene jedinične cijene. Eventualna odstupanja treba prethodno dogovoriti s projektantom i nadzornim inženjerom za svaki pojedini slučaj. Jedinična cijena sadrži sve ono nabrojano kod opisa pojedine grupe radova, te se na taj način vrši i obračun istih. Jedinične cijene primjenjivati će se na izvedene količine bez obzira u kojem postotku iste odstupaju od količina u troškovniku.</t>
  </si>
  <si>
    <t>Izrada i ugradnja natpisnih pločica dimenzija 110x24 mm i visinom slova 9 mm s naznakom namijene pojedinih dijelova koje moraju biti usklađene sa shemom spajanja. Pričvršćenje na cijev metalnom obujmicom</t>
  </si>
  <si>
    <t xml:space="preserve">Svi uređaji koji tome podliježu moraju zadovoljavati europsku direktivu ErP 2018. </t>
  </si>
  <si>
    <t xml:space="preserve"> 1.   INSTALACIJA HLAĐENJA</t>
  </si>
  <si>
    <t>Dobava, doprema i ugradnja manometra s trokrakom  slavinom 0 -10 bara, uključivo sav spojni i  montažni materijal</t>
  </si>
  <si>
    <t xml:space="preserve">NO 200 NP 16 </t>
  </si>
  <si>
    <t xml:space="preserve">NO 150 NP 16 </t>
  </si>
  <si>
    <t xml:space="preserve">NO 15 NP 16 </t>
  </si>
  <si>
    <t xml:space="preserve">Priključna kutija sadrži stezaljke za priključivanje:
 - uklj./isklj. crpke (bespotencijalni kontakt),
 - eksterno daljinsko namještanje zadane točke putem analognog signala, 0-5 V, 0-10 V,0(4)-20 mA, 
 - 5 V opskrbe potenciometra za namještanje, Imax = 5 mA,
- ulaz za prisilnu regulaciju na MINili MAX, (bespotencijalni kontakt),
 - bespotencijalni signalni relej kvara s preklopnim kontaktom,
Pumpa je za medije -20 - 120C, snage motora 18.5 kW i klase IE2, priključne dimenzije DN150.
Crpka ima minimalni indeks učinkovitosti MEI≥0,65.
Radno područje crpke:
Q = 0 - 335 m3/h
H = 0 - 23 m
Električni podatci:
Imax = 37 - 30 A
U = 3 x 380 V
</t>
  </si>
  <si>
    <t>1.10.</t>
  </si>
  <si>
    <t>1.1</t>
  </si>
  <si>
    <t>1.2.</t>
  </si>
  <si>
    <t>1.9.</t>
  </si>
  <si>
    <t>1.12.</t>
  </si>
  <si>
    <t>1.13.</t>
  </si>
  <si>
    <t xml:space="preserve">Dobava, doprema i ugradnja slavine za punjenje i  pražnjenje
NO 15 NP 16 </t>
  </si>
  <si>
    <t>Hladna tlačna proba  rashladne instalacije u obuhvatu</t>
  </si>
  <si>
    <t>1.4.</t>
  </si>
  <si>
    <t>1.7.</t>
  </si>
  <si>
    <t>1.8.</t>
  </si>
  <si>
    <t>1.11.</t>
  </si>
  <si>
    <t xml:space="preserve">Dobava, doprema i ugradnja nepovratnog ventila - Odbojna zaklopka-međuprirubnička 
Proizvod IMP Termotehnika regulacija ili jednakovrijedan
Tip: OL CV-35
Uključivo protuprirubnice, brtve i vijke
</t>
  </si>
  <si>
    <t>1.14.</t>
  </si>
  <si>
    <t xml:space="preserve">Dobava, doprema i ugradnja jednostupanjske, centrifugalne, redne (in-line), jednostruke crpke.
Proizvod: GRUNDFOS ili jednakovrijedan
Tip: TPE200-90/4-S BAQE
Crpka ima kućište i rotor iz lijevanog željeza, sve kataforetski tretirano za veću otpornost prema medijima. Pumpa ima optimiranu hidrauliku, te hidraulički balansiran impeler za duži vijek trajanja ležajeva. Brtva vratila je na koroziju otporna mehanička brtva koju ne treba uzdržavati. Crpka ima IEC prirubnički spojen trofazni MGE motor s pretvaračem frekvencije i PI-regulatorom integriranim u priključnu kutiju motora. Dopunska zaštita motora nije potrebna jer su i motor i elektronika zaštićeni integriranom temperaturnom zaštitom i zaštitom od preopterećenja.
Upravljačka ploča omogućava namještanje zadane točke kao i namještanje crpke na rad na MIN ili MAX te na STOP. Upravljačka ploča ima signalne žaruljice za "Pogon" i "Kvar". Crpka je opremljena senzorom diferencijalnog tlaka na kućištu crpke.
S crpkom se može komunicirati preko Grundfosovog daljinskog upravljača GRUNDFOS GO koji omogućava daljnja namještanja i očitavanje brojnih parametara kao što su "aktualna vrijednost", "brzina", "ulazna snaga" i ukupni "utrošak energije". Preko GRUNDFOS GO uređaja može se sva podešenja poslati na željenu e-mail adresu Wi-Fi vezom preko interneta.
</t>
  </si>
  <si>
    <t xml:space="preserve">Priključna kutija sadrži stezaljke za priključivanje:
 - uklj./isklj. crpke (bespotencijalni kontakt),
 - eksterno daljinsko namještanje zadane točke putem analognog signala, 0-5 V, 0-10 V,0(4)-20 mA, 
 - 5 V opskrbe potenciometra za namještanje, Imax = 5 mA,
- ulaz za prisilnu regulaciju na MINili MAX, (bespotencijalni kontakt),
 - bespotencijalni signalni relej kvara s preklopnim kontaktom,
Pumpa je za medije -20 - 120C, snage motora 7.5 kW i klase IE5, priključne dimenzije DN200.
Crpka ima minimalni indeks učinkovitosti MEI≥0,7.
Radno područje crpke:
Q = 0 - 463 m3/h
H = 0 – 9,23 m
Električni podatci:
Imax = 14,1 – 11,1 A
U = 3 x 380 V
</t>
  </si>
  <si>
    <t xml:space="preserve">NO 250 NP 16 </t>
  </si>
  <si>
    <t>Dobava, doprema i ugradnja hvatača nečistoće na  prirubnicu
Proizvod IMP Termotehnika regulacija ili jednakovrijedan
Tip: fig. 895
Uključivo protuprirubnice, brtve i vijke</t>
  </si>
  <si>
    <t xml:space="preserve">Dobava, doprema i ugradnja bešavne crne čelične cijevi  prema DIN 2448 od St. 35 s dokazanom  kvalitetom, uklj. kompletan ovjes, fazonske komade, prelaze, materijal  za zavarivanje i brtvljenje, prirubnice, čvrste  točke, klizne točke, umetci za zvučnu izolaciju  proizvođača kao Mefa, antikorozijski  zaštićene dvostrukim premazom temeljne boje  (premazi u različitoj boji), kao i zaštitne cijevi  za zidna i stropna provođenja s uloškom uklj.  toplinsku izolaciju u utorima prema propisima  o postrojenjima za hlađenje. 
 Priključak na druge ovjese nije dozvoljen. 
 Cijevni vodovi polažu se u razmaku za  postavljanje toplinske izolacije prema  propisima o toplinskoj zaštiti. Montaža cijevi  provodi se prema DIN-u. Zavareni šavovi  izvode se kao vidljivi. Visina za montažu 3– 5m, uklj. odgovarajuće skele.
Uključivo toplinsku  Armaflex XG 19 mm (vani 32 mm), šalice  uzdužno s jednostrane prorezane, s oblogom  od aluminijskog lima debljine 0,75 mm (vani),  uključiti sve pripadajuće fazonske komade kao  koljena, ogranke, završne manžete itd. iz  predpripremljenih dijelova. </t>
  </si>
  <si>
    <t>RED. BR.</t>
  </si>
  <si>
    <t>JED. MJERE</t>
  </si>
  <si>
    <t>JED. CIJENA BEZ PDV-a</t>
  </si>
  <si>
    <t>Čišćenje svih cijevi  čeličnom četkom prije ugradnje i površinsku  zaštitu temeljnom bojom u dva premaza  (Korocink)</t>
  </si>
  <si>
    <t>1.3.</t>
  </si>
  <si>
    <t>Dobava, doprema i ugradnja kartice za povezivanje na CNUS u posebnom kučištu.
Proizvod: LON GRUNDFOS CIU100 ili jednakovrijedan</t>
  </si>
  <si>
    <t>1.5.</t>
  </si>
  <si>
    <t>1.6.</t>
  </si>
  <si>
    <t>1.15.</t>
  </si>
  <si>
    <t>1.16.</t>
  </si>
  <si>
    <t>1.17.</t>
  </si>
  <si>
    <t xml:space="preserve">Dobava, doprema i ugradnja jednostupanjske, centrifugalne, redne (in-line), jednostruke crpke.
Proizvod: GRUNDFOS ili jednakovrijedan
Tip: TPE150-220/4 BAQE
Crpka ima kućište i rotor iz lijevanog željeza, sve kataforetski tretirano za veću otpornost prema medijima. Pumpa ima optimiranu hidrauliku, te hidraulički balansiran impeler za duži vijek trajanja ležajeva. Brtva vratila je na koroziju otporna mehanička brtva koju ne treba uzdržavati. Crpka ima IEC prirubnički spojen trofazni MGE motor s pretvaračem frekvencije i PI-regulatorom integriranim u priključnu kutiju motora. Dopunska zaštita motora nije potrebna jer su i motor i elektronika zaštićeni integriranom temperaturnom zaštitom i zaštitom od preopterećenja.
Upravljačka ploča omogućava namještanje zadane točke kao i namještanje crpke na rad na MIN ili MAX te na STOP. Upravljačka ploča ima signalne žaruljice za "Pogon" i "Kvar".
S crpkom se može komunicirati preko Grundfosovog daljinskog upravljača GRUNDFOS GO koji omogućava daljnja namještanja i očitavanje brojnih parametara kao što su "aktualna vrijednost", "brzina", "ulazna snaga" i ukupni "utrošak energije". Preko GRUNDFOS GO uređaja može se sva podešenja poslati na željenu e-mail adresu Wi-Fi vezom preko interneta.
</t>
  </si>
  <si>
    <t>Demontaža postojeće crpke u glavnoj rashladnoj strojarnici sa svom opremom i cjevovodima s izolacijom koja se sastoji od:
Cirkulaciona crpka tip: 6CN2A, Litostroj                   kpl. 1
Zapornog ventila  NO250                                         kpl. 2
Cijevi NO250                                                            m    3
Mjerna armatura s ventilima ( manometri)                kpl.1     
Uključivo sve potrebne predradnje kroz sve prostore koji su predmet obuhvata,  zajedno ovjesnim i spojnim elementima
Upotrebljive elemente očistiti, popisati i  predati Investitoru uz zapisnik
Odvoz neispravne i demontirane opreme, te  cijevi na gradski deponij. 
Postupanje s otpadom vršiti sukladno:
Zakonu o održivom gospodarenju komunalnim otpadom (NN 94/2013, 73/2017)
Pravilniku o vrstama otpada (NN 27/1996)
Uredbom o gospodarenju komunalnim otpadom (NN 50/2017)
Zakonu o prijevozu opasnih tvari (NN 79/2017)</t>
  </si>
  <si>
    <t>Demontaža postojećih crpki u glavnoj rashladnoj strojarnici sa svom opremom i cjevovodima s izolacijom koja se sastoji od:
Cirkulacionih crpki tip: 5CN3A, Litostroj                   kpl. 1
Zapornog ventila  NO200                                         kpl. 2
Cijevi NO200                                                            m  2
Mjerna armatura s ventilima ( manometri)                kpl.1     
Uključivo sve potrebne predradnje kroz sve prostore koji su predmet obuhvata,  zajedno ovjesnim i spojnim elementima
Upotrebljive elemente očistiti, popisati i  predati Investitoru uz zapisnik
Odvoz neispravne i demontirane opreme, te  cijevi na gradski deponij. 
Postupanje s otpadom vršiti sukladno:
Zakonu o održivom gospodarenju komunalnim otpadom (NN 94/2013, 73/2017)
Pravilniku o vrstama otpada (NN 27/1996)
Uredbom o gospodarenju komunalnim otpadom (NN 50/2017)
Zakonu o prijevozu opasnih tvari (NN 79/2017)</t>
  </si>
  <si>
    <t>Dobava, doprema i ugradnja međuprirubničke leptiraste zaklopke DN 250, PN 16, bez održavanja, s mekim brtvljenjem EPDM (otporno do +130 C)
Materijal tijela zaklopke: EN-JS1030 (GGG – 40). Δpmax.= 10bar.
Pogon – ručno kolo s reduktorom
Proizvod ARI Euro Wedi ili jednakovrijedan
Tip: ARI ZIVA®-Z Fig. 22.014
Uključivo protuprirubnice, brtve i vijke
NO 250 NP 16</t>
  </si>
  <si>
    <t xml:space="preserve">Ventili NO 200 NP 16 </t>
  </si>
  <si>
    <t xml:space="preserve">Ventili NO 80 NP 16 </t>
  </si>
  <si>
    <t xml:space="preserve">Ventili NO 65 NP 16 </t>
  </si>
  <si>
    <t xml:space="preserve">Nepovratni ventili NO 80 NP 16 </t>
  </si>
  <si>
    <t xml:space="preserve">Nepovratni ventil NO 65 NP 16 </t>
  </si>
  <si>
    <t xml:space="preserve">Hvatač nečistoće NO 80 NP 16 </t>
  </si>
  <si>
    <t xml:space="preserve">Hvatač nečistoće NO 65 NP 16 </t>
  </si>
  <si>
    <t xml:space="preserve">Regulator protoka  NO 65 NP 16 </t>
  </si>
  <si>
    <t xml:space="preserve">Regulator protoka  NO 80 NP 16 </t>
  </si>
  <si>
    <t>Troputni ventil NO 65 NP16</t>
  </si>
  <si>
    <t>Cirkulaciona crpka</t>
  </si>
  <si>
    <t xml:space="preserve">kom </t>
  </si>
  <si>
    <t>1.18.</t>
  </si>
  <si>
    <t>Izvedba svih radova, koji eventualno nisu  predviđeni, a tijekom izvođenja radova se  pokažu neophodnim. Radovi se izvode po  odobrenju nadzornog inženjera, temeljem  upisa u građevinski dnevnik i analizom cijene  rada. Predviđa se 3% od vrijednosti 
stavki 1.1.-1.17.</t>
  </si>
  <si>
    <t>Dobava, doprema i ugradnja toplinske izolacije cirkulacionih crpki i armature u strojarnici s izolacijom Armaflex XG 19 mm,  šalice  uzdužno s jednostrano prorezane.  Uključiti sve pripadajuće fazonske komade kao  koljena, ogranke, završne manžete itd. iz  predpripremljenih dijelova te čišćenje armature i prirubnica od hrđe i premaz s dva sloja temeljne u različitim bojama.</t>
  </si>
  <si>
    <t xml:space="preserve">Dobava, doprema i ugradnja ravnog zapornog ventila DN 150, PN 16, prirubnički, s gumenim zaporom (slično zasunu) iz EPDM-a (max. +130°C), bez održavanja, materijal tijela ventila: EN-JL1040 (GG – 25). Ugradbena mjera prema EN558 FTF-14
Proizvod ARI Euro Wedi ili jednakovrijedan
Tip: ARI Euro-Wedi® Fig. 12.070 
Uključivo protuprirubnice, brtve i vijke
NO 200 NP 16
</t>
  </si>
  <si>
    <t xml:space="preserve">Tehnički: 
Broj pumpi:    2 
Osim nove, potrebno je priključiti i jednu postojeću crpku
Montaža: 
Zidna montaža 
Električni podaci: 
Snaga (P2) glavne crpke:  18.5 kW 
Frekvencija glavne mreže:  50 Hz 
Nazivni napon:  3 x 400 V 
Nazivna struja sustava:  71.7 A 
Raspon struje glavne crpke:  0 .. 37.3 A 
Klasa zaštite (IEC 34-5):  IP54
</t>
  </si>
  <si>
    <t>Puštanje u pogon cirkulacionih crpki i upravljačkog ormara od strane ovlaštenog servisera uz izradu zapisnika. Hladna proba i regulacija u trajanju 8 h.</t>
  </si>
  <si>
    <t xml:space="preserve">Dobava, doprema i ugradnja upravljačkog ormara opremljenog upravljačkom jedinicom CU 352 sa kojom upravlja i nadzire rad 2 pumpe u paralelnom spoju.
Proizvod: GRUNDFOS ili jednakovrijedan
Tip: Control MPC-E 2x18,5kW
Control MPC sam odabire koliko će crpki raditi i sa kojom frekvencijom te optimizira performanse i minimizira potrošnju elekrične energije bazirano na odabiru modela regulacije korisnika. 
Control MPC se preko odgovarajuće kartice vezuje na CNUS.
Mogućnosti upravljačkog ormara:
•regulacija konstantnim diferencijalnim tlakom.
•redukcija potrošnje – upravljanjem određenog broja pumpi.
•pregled sustava – preko animacije na kolor ekranu.
•Meko startanje.
•Zaštita od rada na suho.
•Daje alarme i upozorenja.
•Testno startanje pumpi 
•Low flow stop funkcija – štiti pumpe od premalog protoka
•Comunikacija – Ethernet, PLC via IO 351, Modbus-Profibus-LON-GSM-GPRS preko CIU modula.
</t>
  </si>
  <si>
    <t>· troškovi obuke predstavnika investitora za korištenje ugrađene opreme od strane ovlaštenih servisera</t>
  </si>
  <si>
    <r>
      <rPr>
        <b/>
        <u val="single"/>
        <sz val="12"/>
        <rFont val="Arial"/>
        <family val="2"/>
      </rPr>
      <t>Općenito - obveze izvođača radova</t>
    </r>
    <r>
      <rPr>
        <sz val="12"/>
        <rFont val="Arial"/>
        <family val="2"/>
      </rPr>
      <t xml:space="preserve">
Ovaj troškovnik je sastavni dio tehničkog opisa i projektne dokumentacije,  i s njima čini jedinstvenu cjelinu.</t>
    </r>
  </si>
  <si>
    <t xml:space="preserve"> - ukoliko se ukažu eventualno nejednakosti između projekta i stanja na gradilištu, izvoditelj radova je dužan pravovremeno o tome obavijestiti investitora i projektanta i zatražiti potrebna objašnjenja</t>
  </si>
  <si>
    <t xml:space="preserve"> - sve mjere u projektima provjeriti u naravi.</t>
  </si>
  <si>
    <t xml:space="preserve"> - svu kontrolu vršiti bez  posebne naplate</t>
  </si>
  <si>
    <t xml:space="preserve">
STROJARSKE INSTALACIJE FAZA 2 i FAZA 3
OPĆA BOLNICA DUBROVNIK, OBJEKT "E"
TROŠKOVNIK ZAMJENE CIRKULACIJSKIH CRPKI HLADNE VODE U GLAVNOJ RASHLADNOJ STROJARNICI
</t>
  </si>
  <si>
    <t>Iskazane jedinične cijene su bez PDV-a, isti se obračunava prema važećim zakonskim propisima.</t>
  </si>
  <si>
    <t>Na jediničnu cijenu radne snage izvođač ima pravo zaračunati faktor prema postojećim propisima i gospodarskim instrumentimana osnovu zakonskih propisa</t>
  </si>
  <si>
    <t>ELEKTROINSTALACIJE - PROJEKT ZAMJENE CIRKULACIONIH PUMPI RASHLADNE STANICE  OBJEKT "E"</t>
  </si>
  <si>
    <t>OPĆI UVJETI ZA IZVOĐENJE RADOVA</t>
  </si>
  <si>
    <t>Općenito</t>
  </si>
  <si>
    <t>Graditi ili izvoditi pojedine radove na građenju, može pravna ili fizička osoba registrirana za obavljanje te djelatnosti (Izvoditelj) koja je upoznata s pravilima struke navedenim u prikazu primijenjenih propisa kao i s nepisanim pravilima struke.</t>
  </si>
  <si>
    <t xml:space="preserve">Izvoditelj imenuje voditelja građenja. </t>
  </si>
  <si>
    <t>Voditelj građenja dužan je surađivati s nadzornim inženjerom i stručnim službama investitora.</t>
  </si>
  <si>
    <t>Ukoliko bi bilo koji dio opreme ili sustav predviđen projektom bio zamijenjen bez suglasnosti projektanta, odgovornost za ispravan rad i moguće financijske posljedice se automatski prenose na onoga tko je odobrio ili izvršio izmjene bez suglasnosti projektanta.</t>
  </si>
  <si>
    <t>Obvezujuće je izvršiti izlazak na teren, sagledati obavljene instalacije, isporučenu opremu, izvršiti koordinaciju s strojarskim  instalacijama te upravljanjem, provjeriti sheme postojećih isporučenih razdjelnika, stvarne opreme i vodova</t>
  </si>
  <si>
    <r>
      <t>Izvoditelj je dužan</t>
    </r>
    <r>
      <rPr>
        <sz val="10"/>
        <rFont val="Calibri"/>
        <family val="2"/>
      </rPr>
      <t>:</t>
    </r>
  </si>
  <si>
    <t>- ugrađivati materijale i opremu zahtijevane kvalitete sukladno projektu;</t>
  </si>
  <si>
    <t>- za vrijeme građenja na gradilištu imati svu atestnu dokumentaciju materijala i opreme koji se ugrađuju;</t>
  </si>
  <si>
    <t>- osiguravati dokaze o kvaliteti radova i ugrađene opreme prema zahtjevima iz projekta;</t>
  </si>
  <si>
    <t>- redovito voditi dnevnik građenja i u njega upisivati sve podatke sukladno propisima te isti redovito davati na uvid nadzornom inženjeru.</t>
  </si>
  <si>
    <t>- izvršiti provjeru zatečenog stanja, izvršiti izradu palirskih nacrta te po potrebi dati na odobrenje nadzoru u slučaju da isti odstupaju od dokumentacije (sastavni dio ponuđenih stavki troškovnika)</t>
  </si>
  <si>
    <t>Izvršiti provjeru postojećeg stanja, sagledati predmetne radove, napraviti radioničke nacrte te palirske nacrte za opremu te stavke troškovnika te nakon potvrde nadzora kretuti u izvođenje</t>
  </si>
  <si>
    <t>Svi radovi sadržavaju spojni i montažni materijal bez da je posebno navedeno do pune funkcionalnosti svih radova i nužnosti za alikvotno funkcioniranje sustava</t>
  </si>
  <si>
    <t>Za sve vodove koji eventualno nemaju u 5-žilnoj izvedbi a potrebni su potrebno je predvidjeti 5-žilu kao zaseban vod te se smatra da je isto u cijeni stavke koja obuhvaća 5-žilni vod</t>
  </si>
  <si>
    <t>Obavijest o završetku radova Izvoditelj dostavlja Investitoru pismenim putem.</t>
  </si>
  <si>
    <t>Za kvalitetu izvedenih radova Izvoditelj jamči dvije godine od datuma tehničkog pregleda ili pismene primopredaje predmetne građevine Investitoru i puštanja u rad.</t>
  </si>
  <si>
    <t>U garantnom roku Izvoditelj je dužan o svom trošku otkloniti sve nedostatke izazvane nesolidnom izvedbom ili upotrebom nekvalitetnog materijala.</t>
  </si>
  <si>
    <t>Dokumentacija na gradilištu koju izvođač mora imati:</t>
  </si>
  <si>
    <t>- rješenje o upisu u registar djelatnosti;</t>
  </si>
  <si>
    <t>- akt o postavljenju voditelja građenja;</t>
  </si>
  <si>
    <t>- građevinski dnevnik;</t>
  </si>
  <si>
    <t>- dokumentaciju o ispitivanju ugrađenog materijala, proizvoda i opreme</t>
  </si>
  <si>
    <t xml:space="preserve">  prema programu ispitivanja iz projekta.</t>
  </si>
  <si>
    <t>Uređenje gradilišta</t>
  </si>
  <si>
    <t>Izvoditelj radova dužan je prije početka radova na privremenom radilištu urediti to radilište i osigurati da se radovi obavljaju u skladu s pravilima zaštite na radu na temelju plana o uređenju radilišta.</t>
  </si>
  <si>
    <t>Izgrađene privremene građevine i postavljena oprema gradilišta moraju biti stabilni i odgovarati propisanim uvjetima zaštite od požara i eksplozije, zaštite na radu i svim drugim mjerama zaštite radi sprečavanja ugrožavanja života i zdravlja ljudi.</t>
  </si>
  <si>
    <t>Za privremeno zauzimanje javno-prometnih površina za potrebe gradilišta Izvoditelj je dužan ishoditi odobrenje nadležnog tijela lokalne uprave.</t>
  </si>
  <si>
    <t>Materijali i uređaji</t>
  </si>
  <si>
    <t>Proizvodi, materijali i oprema mogu se upotrebljavati odnosno ugrađivati samo ako je njihova kvaliteta dokazana ispravom proizvođača ili certifikatom sukladnosti.</t>
  </si>
  <si>
    <t>Svi materijali, uređaji i oprema koji se ugrađuju u sklopu instalacije moraju imati izjave o sukladnosti proizvođača, čime se dokazuje njihova kvaliteta, te moraju odgovarati zahtjevima navedenim u specifikaciji materijala.</t>
  </si>
  <si>
    <t>Izvođenje i ispitivanja</t>
  </si>
  <si>
    <t>Pri izvođenju radova obavljaju se ispitivanje kompletne strojarske instalacije, te o tome sastavlja zapisnik kao i vode bilješke u građevno-montažnom dnevniku. Izrađuju se protokoli i zapisnici o ispitivanju i pregledu, te predaje investitoru sva potrebna dokumentacija.</t>
  </si>
  <si>
    <t>Prilikom ispitivanja obavezna je nazočnost nadzornog organa.</t>
  </si>
  <si>
    <t>Nakon dovršenja radova, izvođač je dužan predati investitoru izvedbeni projekt sa ucrtanim izmjenama i dopunama u izvođenju, te slijedeću dokumentaciju:</t>
  </si>
  <si>
    <t>- uredno voden građevinsko-montažni dnevnik</t>
  </si>
  <si>
    <t>- ateste ispravnosti ugrađenih materijala</t>
  </si>
  <si>
    <t xml:space="preserve">- ateste ispravnosti izvedenih instalacija </t>
  </si>
  <si>
    <t>Provjera pregledom:</t>
  </si>
  <si>
    <t>- Ispravnost postavljanja opreme</t>
  </si>
  <si>
    <t>- Vizualni pregled cjevovoda</t>
  </si>
  <si>
    <t>- Kontrola spojeva</t>
  </si>
  <si>
    <t>- Postavljanje shema, natpisnih pločica, pločica sa upozorenjem i uputa za rad.</t>
  </si>
  <si>
    <t>- Pristupačnost i raspoloživost prostora za rad i održavanje.</t>
  </si>
  <si>
    <t>Ispitivanja:</t>
  </si>
  <si>
    <t>ispitivanje definirano NN 5/10 te 87/08</t>
  </si>
  <si>
    <r>
      <t>Nakon izvedenih radova potrebno je</t>
    </r>
    <r>
      <rPr>
        <sz val="10"/>
        <rFont val="Calibri"/>
        <family val="2"/>
      </rPr>
      <t>:</t>
    </r>
  </si>
  <si>
    <t>- Dostaviti investitoru:</t>
  </si>
  <si>
    <t>- svu atestnu i proizvođačku dokumentaciju</t>
  </si>
  <si>
    <t>- jamstvene listove</t>
  </si>
  <si>
    <t>- zapisnike o izvršenim probama i ispitivanjima</t>
  </si>
  <si>
    <t>- dva primjerka pisanih uputstava za rukovanje instalacijom uključujući proizvođačka uputstva za rukovanje i održavanje ugrađene opreme</t>
  </si>
  <si>
    <t xml:space="preserve">- shemu izvedenog stanja instalacije </t>
  </si>
  <si>
    <t>Sva dokumentacija treba biti predana uz pisani dokument sa specifikacijom i potpisom ovlaštenog predstavnika investitora.</t>
  </si>
  <si>
    <t>- Izvršiti obuku odnosno osposobiti korisnika za siguran i pouzdan način korištenja instalacije te upoznati ga sa svim opasnostima koje su prisutne.</t>
  </si>
  <si>
    <t>- Organizirati sa strane investitora i na odgovarajući način tekuće održavanje instalacije</t>
  </si>
  <si>
    <t>- Organizirati izvođenje potrebnih servisa opreme kod ovlaštenih servisera uz registraciju obavljenih servisnih radnji.</t>
  </si>
  <si>
    <t>Dobava, ugradnja i spajanje kabela te prateće opreme. Kabeli se polažu na PK kanale, SAPA cijevi do pumpi te na obujmicama izvan njih gdje senalaze slobodno u prostoru. Stavka uključuje probijanje prodora, njihovo zatvaranje te spajanja na oba kraja:</t>
  </si>
  <si>
    <t>a)</t>
  </si>
  <si>
    <t>FG70R 5 x 35 mm2</t>
  </si>
  <si>
    <t>b)</t>
  </si>
  <si>
    <t xml:space="preserve">FG7OR 5 x 16 mm2 </t>
  </si>
  <si>
    <t>c)</t>
  </si>
  <si>
    <t xml:space="preserve">FG70R 5 x 6 mm2 </t>
  </si>
  <si>
    <t>d)</t>
  </si>
  <si>
    <t xml:space="preserve">FG70R  5 x 1.5 mm2 </t>
  </si>
  <si>
    <t>e)</t>
  </si>
  <si>
    <t xml:space="preserve">LiYCY 4 x 0,75 mm2 </t>
  </si>
  <si>
    <t>f)</t>
  </si>
  <si>
    <t>PK200 kanal s poklopcem te pripadajućim nosačima</t>
  </si>
  <si>
    <t>g)</t>
  </si>
  <si>
    <t>PK100 kanal s poklopcem te pripadajućim nosačima</t>
  </si>
  <si>
    <t>h)</t>
  </si>
  <si>
    <t>sapa cijevi do pripadajućih pumpi s držačima (3 pumpe)</t>
  </si>
  <si>
    <t>2.</t>
  </si>
  <si>
    <t>Demontaža postojeće elektroinstalacijske opreme koja uključuje: odspajanje kabelskih vodova s jedne pumpe te razdjelnika,  te osiguranje za izvođenje predviđenih radova.</t>
  </si>
  <si>
    <t>3.</t>
  </si>
  <si>
    <t>Izrada mjera izjednačenja potencijala nakon demontaže i ugradnje novih pumpi s svim obujmicama i premosnicama u svrhu očuvanja kontinuiteta te možebitnih kabelskih privoda u slučaju oštećenja postojećih u svrhu osiguranja LPL sustava i izdavanja ispitnog protokola.</t>
  </si>
  <si>
    <t>4.</t>
  </si>
  <si>
    <t>Spajanje pumpi (3kom), spajanje LON CIU elemenata (3kom) te svih ostalih senzora koji dolaze u kompletu s ili bez internog kabliranja. Projektant predviđa za rad 5 radnih sati a izvođač je dužan dati alikvotnu i nepromjenivu cijenu do pune funkcionalnosti bez obzira na dinamiku i vrijeme izvođenja radova.</t>
  </si>
  <si>
    <t>5.</t>
  </si>
  <si>
    <t>Svi radovi razrade radioničke dokumentacije, inženjeringa te puštanje u pogon na centralni nadzor LON uređaja, obuka korisnika koja sadrži slijedeće radove:</t>
  </si>
  <si>
    <t>- definiranje mjesta montaže elemenata u polju sa glavnim izvođačem te isporučiteljem opreme</t>
  </si>
  <si>
    <t>- izrada električnih shema,kabel lista i planova ožičenja</t>
  </si>
  <si>
    <t>- definiranje svih potrebnih međuveza</t>
  </si>
  <si>
    <t>- izrada DDC programa usklađenih sa potrebama krajnjeg korisnika</t>
  </si>
  <si>
    <t>- izrada aplikacija usklađenih sa zahtjevima krajnjeg korisnika</t>
  </si>
  <si>
    <t>- obuka osoblja iz službe održavanja</t>
  </si>
  <si>
    <t>6.</t>
  </si>
  <si>
    <t>Izrada projekta izvedenog stanja, službenog naziva IZVEDBENI PROJEKT od strane ovlaštenog inženjera elektrotehnike za sve radove obuhvaćene troškovnikom, uključujući izradu nacrta koji ne postoje sa premjeravanjem u mjerilu, sve u tri primjerka te na zaštićenom CD-u, te ulaganje jednopolnih shema u razdjelnice sa označavanjem elemenata. Isti mora biti odobren od glavnog projektanta elektrotehničkih instalacija i služi kao dokumentacija za primopredaju.</t>
  </si>
  <si>
    <t>7.</t>
  </si>
  <si>
    <t>Ispitivanje električne instalacije i izrada ispitnih protokola od ovlaštene institucije za sve radove.</t>
  </si>
  <si>
    <t>●  otpor izolacije instaliranih vodova</t>
  </si>
  <si>
    <t>●  zaštite od indirektnog napona dodira</t>
  </si>
  <si>
    <t>● mjerenje otpora petlje</t>
  </si>
  <si>
    <t>● sustav za zaštitu od udara munje</t>
  </si>
  <si>
    <t>● neprekinutosti PE vodiča</t>
  </si>
  <si>
    <t>● svih mjera za izjednačenje potencijala</t>
  </si>
  <si>
    <t xml:space="preserve">UKUPNO STROJARSKE INSTALACIJE (bez PDV-a) </t>
  </si>
  <si>
    <t>UKUPNO ELEKTRIČNE INSTALACIJE (bez PDV-a)</t>
  </si>
  <si>
    <t>STROJARSKE INSTALACIJE</t>
  </si>
  <si>
    <t>ELEKTRIČNE INSTALACIJE</t>
  </si>
  <si>
    <t>SVEUKUPNO bez PDV-a</t>
  </si>
  <si>
    <t>PDV 25 %</t>
  </si>
  <si>
    <t>SVEUKUPNO s PDV-om</t>
  </si>
  <si>
    <t xml:space="preserve">REKAPITULACIJA </t>
  </si>
  <si>
    <t>m</t>
  </si>
  <si>
    <t xml:space="preserve">UKUPNO </t>
  </si>
  <si>
    <t>kpl</t>
  </si>
  <si>
    <t>kom</t>
  </si>
  <si>
    <t>OPIS</t>
  </si>
  <si>
    <t>KOLIČINA</t>
  </si>
  <si>
    <t>1.</t>
  </si>
  <si>
    <t>Jedinične cijene ponuđene u Troškovniku su fiksne i nepromjenjive za cijelo vrijeme trajanja radova te se smatraju potpuno uključivim vrijednostima radova pojedinih stavki, uključujući sve troškove i izdatke koji mogu biti potrebni za izvođenje stavke, kao što su:</t>
  </si>
  <si>
    <t>· troškovi koji se odnose na sav potrebni rad, materijal, privremene priključke na potrebnu infrastrukturu, režijske troškove do primopredaje, </t>
  </si>
  <si>
    <t>· troškovi materijala, dobave i transporta do mjesta ugradnje - montaže uključujući troškove specijaliziranog transporta i druge slične troškove,</t>
  </si>
  <si>
    <t>· troškovi radne snage za redovni i eventualni prekovremeni rad,</t>
  </si>
  <si>
    <t>· troškovi izrade, korištenja i demontaže svih pomoćnih, radnih, prilaznih, zaštitnih skela i ograda, te kompetne zaštite postojećih prostora i instalacija</t>
  </si>
  <si>
    <t>· troškovi nabave, dopreme, istovara i uskladištenja na gradilištu, unutarnjeg vertikalnog i horizontalnog transporta na gradilištu cjelokupnog materijala (bez obzira na težinu i mikrolokaciju) kao i predmeta i uređaja predviđenih za ugradbu i montažu, uključivo svu potrebnu mehanizaciju i dozvole.</t>
  </si>
  <si>
    <t>· troškovi pripremnih radova organizacije gradilišta te eventualni troškovi vezani za zauzeće prometne površine, prometna rješenja za vrijeme izvođenja radova, projekt organizacije gradilišta, privremene preregulacije prometa i slično, uključivo ishođenje svih potrebnih dozvola</t>
  </si>
  <si>
    <t>· troškovi čišćenja objekata tijekom građenja bez obzira na broj, vrstu i površinu čišćenja,</t>
  </si>
  <si>
    <t>· troškovi uređenja gradilišta po završetku radova s otklanjanjem svih otpadaka, odvozom šute, ostataka građevinskog materijala, inventara, pomoćnih objekata i slično,</t>
  </si>
  <si>
    <t>· svi troškovi zaštite izvedenih radova bez obzira na obujam i vrstu,</t>
  </si>
  <si>
    <t>· svi troškovi propisanih mjera zaštite na radu i zaštite od požara, kojih se Izvođač obvezan pridržavati,</t>
  </si>
  <si>
    <t>· troškovi osiguranja tijekom izvedbe radova kod jednog od osiguravajućih društava, koji uključuju i troškove osiguranja susjednih objekata, prolaznika, pacijenata i osoblja, odnosno štete koje mogu nastati uslijed izvođenja radova te troškove osiguranja od elementarnih i drugih nepogoda, kao i krađa,</t>
  </si>
  <si>
    <t>· troškovi svih potrebnih prethodnih i tekućih ispitivanja materijala i pribavljanja potrebne dokumentacije i potrebnih atesta, kojima se dokazuje kakvoća i kvaliteta izvedenih radova i ugrađenih proizvoda i materijala, a koji su potrebni za provođenje tehničkog pregleda i dobivanja uporabne dozvole,</t>
  </si>
  <si>
    <t>· troškovi svih kontrolnih ispitivanja u okviru vrsta i obima predviđenih zakonima,  normama, pravilnicima i projektom</t>
  </si>
  <si>
    <t>· troškovi potrebnog skladišnog prostora na gradilištu, garderobe za radnike, prostora sa svim instalacijama (el. energija, Internet, grijanje i halđenje) za nesmentan rad nadzornog inženjera i sastanke, i sl.,</t>
  </si>
  <si>
    <t>· troškovi koji nastanu uslijed vremenskih neprilika,</t>
  </si>
  <si>
    <t>odnosno, uključuju sve troškove, opće rizike, obveze i odgovornosti koje su specificirane ili implicirane u dokumentaciji na kojoj se ponuda temelji.</t>
  </si>
  <si>
    <t>Pretpostavlja se da su svi troškovi uspostavljanja, organizacije i zatvaranja gradilišta, zarade izvođača radova te sva davanja,  naknade  i obveze izvođača radova jednako raspoređeni kroz jedinične cijene.</t>
  </si>
  <si>
    <t>Ponudi priložiti certifikate osposobljenosti - najmanje dva ovlaštena servisera sa certifikatom od proizvođača za pregled medicinske opreme, testiranje i puštanje u pogon instalacije medicinskih plinova. 
Ponudi priložiti certifikate osposobljenosti - najmanje dva instalatera opreme s certifikatom za montažu medicinske opreme</t>
  </si>
  <si>
    <t>U cijenu ponude bez poreza na dodanu vrijednost moraju biti uračunati svi troškovi i popusti.</t>
  </si>
  <si>
    <t>Prije davanja konačne ponude obavezno izvršiti upoznavanje s predmetnom projektnom dokumentacijom (posebni i tehnički uvjeti izvođenja, tehnički opis, nacrti), te tražiti eventualna pojašnjenja prije zaključivanja ponude.</t>
  </si>
  <si>
    <t>Ponuditeljima se preporuča posjet gradilištu i upoznavanje s građevinom, sukladno čl. 238. ZJN 2016. za slučaj ako se ponude mogu sastaviti tek nakon obilaska lokacije ili nakon neposrednog pregleda na licu mjesta dokumenata koji potkrjepljuju dokumentaciju o nabavi, kako bi se svi zainteresirani gospodarski subjekti mogli upoznati sa svim informacijama potrebnima za izradu ponude.</t>
  </si>
  <si>
    <t>Za sve eventualne primjedbe u pogledu izvođenja i troškovnika, obratiti se prije davanja ponude naručitelju.</t>
  </si>
  <si>
    <t>Sve stavke troškovnika bez obzira dali je to naglašeno ili ne odnose se na dobavu, dopremu i ugradnju svog potrebnog materijala i opreme, te ugradnju do pune pogonske funkcionalnosti.</t>
  </si>
  <si>
    <t>Cijena za svaku točku ovog troškovnika mora obuhvatiti dobavu, montažu, spajanje, te dovođenje u stanje potpune funkcionalnosti.</t>
  </si>
  <si>
    <t>U cijenu također ukalkulirati sav potreban spojni, montažni, pridržni i ostali materijal potreban za potpuno funkcioniranje.</t>
  </si>
  <si>
    <t xml:space="preserve">Sav građevinski materijal,  te uređaji i oprema se dobavljaju i dopremaju, a sav potreban rad se izvodi u skladu s tehničkim opisom (općim, tehničkim i posebnim uvjetima gradnje) i u skladu s opisima u pojedinim stavkama ovog troškovnika.      </t>
  </si>
  <si>
    <t>Jedinična cijena za radove iz pojedinih stavaka ovog troškovnika sadrži sav potreban rad i materijal, ukrcaj, prekrcaj, vanjske i unutrašnje transporte i sve potrebne pripomoći da se stavka izvede u cijelosti prema opisu dotične stavke u troškovniku i opisima odnosnih radova u tehničkom opisu.</t>
  </si>
  <si>
    <t>U stavkama ovog troškovnika pojedini termini imaju slijedeće značenje:</t>
  </si>
  <si>
    <t>Pod terminom "dobava" se podrazumijeva ukupna cijena dobave osnovnih materijala, proizvoda i opreme, te uskladištenje na gradilištu.</t>
  </si>
  <si>
    <t>Pod terminom "doprema" se podrazumijeva ukupna cijena dopreme osnovnih materijala, proizvoda i opreme do mjesta ugradnje.</t>
  </si>
  <si>
    <t xml:space="preserve">Pod terminom "ugradnja" ili "montaža" se podrazumijeva cijena raznašanja duž rova ili u građevinu, spuštanje u rov ili u građevinu, poravnanje i učvršćenje po pravcu i niveleti na pripremljenu podlogu, te ugradnja ili montaža cijevi, fazonskih komada, armatura, opreme i uređaja u predviđen položaj, stručne upute proizvođača, sva tvornička i gradilišna ispitivanja, te puštanje u probni rad. </t>
  </si>
  <si>
    <t>Obračun svih radova i količina je prema stvarno izvedenim radovima i količinama evidentiranim u građevinskoj knjizi, sukladno Ugovoru o građenju.</t>
  </si>
  <si>
    <t>Izvođač je dužan uskladiti projektnu dokumentaciju sa stvarno izvedenim stanjem, te istu po završetku radova isporučiti Investitoru u dva primjerka i u otključanoj elektronskoj formi (Word, dwg, itd).</t>
  </si>
  <si>
    <t>Izvođač radova mora obvezno izvoditi radove prema izvedbenom projektu. Mora sa ostalim izvođačima i nadzorom uskladiti redosljed  izvođenja kako ne bi došlo do preklapanja s ostalim trasama. Sva takva nekoordinirana preklapanja izvođač je dužan o svom trošku otkloniti.</t>
  </si>
  <si>
    <t>U sklopu troškova izvođenja izvođač mora uključiti izradu potrebnih radioničkih nacrta i detalja, te iste dati nadzoru i projektantu na ovjeru.</t>
  </si>
  <si>
    <t>Za svu ugrađenu opremu, izvedene radove, obavljena mjerenja i ispitivanja, potrebno je ishoditi ateste, mišljenja i potvrde o kvaliteti, odnosno usklađenosti s hrvatskom zakonskom regulativom i pravilima struke.</t>
  </si>
  <si>
    <t>Ponuđač radova mora ponuditi sve stavke iz ovog troškovnika.</t>
  </si>
  <si>
    <t>Izvoditelj je dužan primjenjivati sve odgovarajuće važeće zakone, tehničke propise, standarde i normative.</t>
  </si>
  <si>
    <t>Za sve se primjene i odstupanja od ovog projekta mora pribaviti pismena suglasnost nadzornog inženjera i projektanta.</t>
  </si>
  <si>
    <t>Izvoditelj je dužan prije početka izvođenja radova proučiti projekt, provjeriti na gradilištu sve mjere potrebne za njegov rad, te pregledati sve podloge prema kojima će izvoditi radove. Posebnu pozornost treba posvetiti usklađivanju građevinskih i instalacijskih radova. Ako ustanovi neka odstupanja u mjerama, nedostatke ili pogreške u podlogama, dužan je pravovremeno obavijestiti nadzornog inženjera i zatražiti rješenje. Samovoljna izmjena projekta obavljena pri izvođenju be pismene suglasnosti projektanta isključuje bilo kakvu odgovornost projektanta za tehničku ispravnost projekta odnosno cjeline.</t>
  </si>
  <si>
    <t>Sav upotrijebljeni materijal mora biti kvalitetan, odgovarati standardima, te treba imati atest o ispitivanju. Ako izvoditelj  upotrijebi materijal za koji se ustanovi da ne odgovara kvaliteti ili traženim tehničkim karakteristikama, mora se zamijeniti onim koji odgovara traženim uvjetima. Materijal mora biti u skladu sa Zakonom o građevnim proizvodima (NN 76/13, 30/14), Tehničkim propisom o građevnim proizvodima (NN 33/10, izmjene i dopune 87/10, 146/10, 81/11,100/11, 130/12,81/13, 136/14, 119/15), Zakonom o tehničkim zahtjevima za proizvode i ocjenjivanju sukladnosti (NN 80/13, 14/14).</t>
  </si>
  <si>
    <t>Sav rad mora biti kvalitetno izveden, a sve što bi se u toku rada i kasnije pokazalo nekvalitetnim, izvoditelj je dužan o svom trošku otkloniti.</t>
  </si>
  <si>
    <t>Primopredaja nakon završetka radova obavlja se u prisutnosti nadzornog inženjera i investitora.</t>
  </si>
  <si>
    <t>Garantni rok teče od dana uspješne primopredaje građevine  investitoru.</t>
  </si>
  <si>
    <t>Garantni rok na kvalitetu obavljenog posla daje izvoditelj i traje dvije godine, odnosno prema odredbi Ugovora.</t>
  </si>
  <si>
    <t>Radove smije izvoditi samo ovlašteni izvoditelj. U protivnom svu nastalu štetu snosi onaj koji je angažirao izvoditelja  koji nije ovlašten za odnosne radove.</t>
  </si>
  <si>
    <t>TEHNIČKI UVJETI  - Općenito</t>
  </si>
  <si>
    <t>Svi izvedeni radovi moraju biti unutar dopuštenih granica koje su definirane Zakonom o gradnji (NN 153/13, 20/17), Zakonom o normizaciji (NN 80/13), odnosno zakonima, tehničkim propisima, priznatim tehničkim pravilima i pravilnicima o tehničkim mjerama za izvođenje pojedinih vrsta radova.</t>
  </si>
  <si>
    <t>Sve radove treba izvesti prema opisu pojedinih stavki i uvodnih opisa pojedinih grupa radova.</t>
  </si>
  <si>
    <t>Jediničnom cijenom treba obuhvatiti sve elemente navedene kako slijedi:</t>
  </si>
  <si>
    <t>Materijal</t>
  </si>
  <si>
    <t>Pod tim se razumijeva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također i davanje potrebnih uzoraka za pojedine vrste materijala.</t>
  </si>
  <si>
    <t>Jednakovrijednost proizvoda dokazuje se tehničkim svojstvima specificiranim prema normama navedenim u prilozima Tehničkog propisa o građevnim proizvodima. Zamjena jednakovrijednog proizvoda moguća je samo prilikom nuđenja. Izmjene jednakovrijednog proizvoda nakon ugovaranja nisu moguće.</t>
  </si>
  <si>
    <t>Kontrola prije ugradnje provodi se prema Tehničkom propisu o građevnim proizvodima NN 33/10, izmjene i dopune 87/10, 146/10, 81/11,100/11, 130/12,81/13, 136/14, 119/15) i pripadajućim normama: građevni proizvod se smije ugraditi u građevinu ako je sukladan zahtjevima iz projekta građevine. Neposredno prije ugradnje građevnih proizvoda obvezno se provode kontrolni postupci koji su propisani posebnim propisom odnosno koji su određeni projektom građevine za građevne proizvode. Kontrolni postupci provode se i u slučaju sumnje. Nadzorni inženjer dužan je upisom u građevinski dnevnik odrediti provedbu kontrolnih postupaka i način njihove provedbe.</t>
  </si>
  <si>
    <t>Zabranjena je ugradnja građevnog proizvoda koji je isporučen bez oznake u skladu s posebnim propisom i bez tehničke upute za ugradnju i uporabu, koji nema svojstva zahtijevana projektom ili mu je istekao rok uporabe, odnosno čiji podaci značajni za ugradnju, uporabu i utjecaj na svojstva i trajnost građevine nisu sukladni podacima određenim projektom.</t>
  </si>
  <si>
    <t>Ugradnja i održavanje građevnih proizvoda određeno projektom građevine moraju biti takvi da osiguraju ispunjavanje projektom određenih svojstava ugrađenih građevnih proizvoda i ispunjavanje drugih uvjeta iz Tehničkom propisu o građevnim proizvodima.</t>
  </si>
  <si>
    <t>Svojstva i uporabljivost građevnog proizvoda izrađenog na gradilištu utvrđuju se na način određen projektom i Tehničkim propisom o građevnim proizvodima. Podatke o dokazivanju uporabljivosti i postignutim svojstvima takvog građevnog proizvoda izvođač zapisuje u skladu s posebnim propisom o vođenju građevinskog dnevnika.</t>
  </si>
  <si>
    <t>Ugradnju građevnog proizvoda odnosno nastavak radova mora odobriti nadzorni inženjer, što se zapisuje u skladu s posebnim propisom o vođenju građevinskog dnevnika. Kod rekonstrukcije i održavanja građevine, novougrađeni građevni proizvodi moraju imati jednaka ili povoljnija svojstva od postojećih ugrađenih građevnih proizvoda odgovarajućeg mjesta ugradnje i namjene u građevini.</t>
  </si>
  <si>
    <t>Rad</t>
  </si>
  <si>
    <t>U kalkulaciji rada treba uključiti sav rad, kako glavni, tako i pomoćni, te sav unutarnji transport. Ujedno treba uključiti sav rad oko zaštite gotovih konstrukcija i dijelova objekta od štetnog utjecaja vrućine, hladnoće i slično.</t>
  </si>
  <si>
    <t>Ukoliko je u ugovoreni termin izvršenja radova na objektu uključen i zimski odnosno ljetni period, te se neće izvođaču priznavati na ime naknade za rad pri niskoj temperaturi, dodatke materijalima za rad na niskoj temperaturi, zaštita konstrukcije od hladnoće i vrućine, te atmosferskih nepogoda, već sve mora biti uključeno u jediničnu cijenu. Za vrijeme zime izvođač treba objekt zaštititi. Svi eventualno smrznuti dijelovi moraju se ukloniti i izvesti ponovno bez bilo kakve naplate. To isto vrijedi i za zaštitu radova tokom ljeta od prebrzog sušenja uslijed visoke temperature.</t>
  </si>
  <si>
    <t>Faktori</t>
  </si>
  <si>
    <t>Povrh toga izvođač ima faktorom obuhvatiti i slijedeće radove koji se neće zasebno platiti, bilo kao rad prema troškovniku, bilo kao naknadni rad i to:</t>
  </si>
  <si>
    <t>kompletnu režiju uprave i gradilišta, uključujući dizalice, mostove,  mehanizaciju i slično,</t>
  </si>
  <si>
    <t>najamne troškove za posuđenu mehanizaciju, koju izvođač sam ne posjeduje, a potrebna mu je pri izvođenju radova,</t>
  </si>
  <si>
    <t xml:space="preserve">sva ispitivanja </t>
  </si>
</sst>
</file>

<file path=xl/styles.xml><?xml version="1.0" encoding="utf-8"?>
<styleSheet xmlns="http://schemas.openxmlformats.org/spreadsheetml/2006/main">
  <numFmts count="6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kn&quot;\ #,##0;\-&quot;kn&quot;\ #,##0"/>
    <numFmt numFmtId="181" formatCode="&quot;kn&quot;\ #,##0;[Red]\-&quot;kn&quot;\ #,##0"/>
    <numFmt numFmtId="182" formatCode="&quot;kn&quot;\ #,##0.00;\-&quot;kn&quot;\ #,##0.00"/>
    <numFmt numFmtId="183" formatCode="&quot;kn&quot;\ #,##0.00;[Red]\-&quot;kn&quot;\ #,##0.00"/>
    <numFmt numFmtId="184" formatCode="_-&quot;kn&quot;\ * #,##0_-;\-&quot;kn&quot;\ * #,##0_-;_-&quot;kn&quot;\ * &quot;-&quot;_-;_-@_-"/>
    <numFmt numFmtId="185" formatCode="_-* #,##0_-;\-* #,##0_-;_-* &quot;-&quot;_-;_-@_-"/>
    <numFmt numFmtId="186" formatCode="_-&quot;kn&quot;\ * #,##0.00_-;\-&quot;kn&quot;\ * #,##0.00_-;_-&quot;kn&quot;\ * &quot;-&quot;??_-;_-@_-"/>
    <numFmt numFmtId="187" formatCode="_-* #,##0.00_-;\-* #,##0.00_-;_-* &quot;-&quot;??_-;_-@_-"/>
    <numFmt numFmtId="188" formatCode="#,##0\ &quot;HRK&quot;;\-#,##0\ &quot;HRK&quot;"/>
    <numFmt numFmtId="189" formatCode="#,##0\ &quot;HRK&quot;;[Red]\-#,##0\ &quot;HRK&quot;"/>
    <numFmt numFmtId="190" formatCode="#,##0.00\ &quot;HRK&quot;;\-#,##0.00\ &quot;HRK&quot;"/>
    <numFmt numFmtId="191" formatCode="#,##0.00\ &quot;HRK&quot;;[Red]\-#,##0.00\ &quot;HRK&quot;"/>
    <numFmt numFmtId="192" formatCode="_-* #,##0\ &quot;HRK&quot;_-;\-* #,##0\ &quot;HRK&quot;_-;_-* &quot;-&quot;\ &quot;HRK&quot;_-;_-@_-"/>
    <numFmt numFmtId="193" formatCode="_-* #,##0\ _H_R_K_-;\-* #,##0\ _H_R_K_-;_-* &quot;-&quot;\ _H_R_K_-;_-@_-"/>
    <numFmt numFmtId="194" formatCode="_-* #,##0.00\ &quot;HRK&quot;_-;\-* #,##0.00\ &quot;HRK&quot;_-;_-* &quot;-&quot;??\ &quot;HRK&quot;_-;_-@_-"/>
    <numFmt numFmtId="195" formatCode="_-* #,##0.00\ _H_R_K_-;\-* #,##0.00\ _H_R_K_-;_-* &quot;-&quot;??\ _H_R_K_-;_-@_-"/>
    <numFmt numFmtId="196" formatCode="dd\-mmm\-yy"/>
    <numFmt numFmtId="197" formatCode="dd\-mmm"/>
    <numFmt numFmtId="198" formatCode="&quot;Da&quot;;&quot;Da&quot;;&quot;Ne&quot;"/>
    <numFmt numFmtId="199" formatCode="&quot;Istina&quot;;&quot;Istina&quot;;&quot;Laž&quot;"/>
    <numFmt numFmtId="200" formatCode="&quot;Uključeno&quot;;&quot;Uključeno&quot;;&quot;Isključeno&quot;"/>
    <numFmt numFmtId="201" formatCode="0.0"/>
    <numFmt numFmtId="202" formatCode="0.000"/>
    <numFmt numFmtId="203" formatCode="0.0000"/>
    <numFmt numFmtId="204" formatCode="_-&quot;€&quot;\ * #,##0.00_-;\-&quot;€&quot;\ * #,##0.00_-;_-&quot;€&quot;\ * &quot;-&quot;??_-;_-@_-"/>
    <numFmt numFmtId="205" formatCode="_-&quot;€&quot;\ * #,##0_-;\-&quot;€&quot;\ * #,##0_-;_-&quot;€&quot;\ * &quot;-&quot;_-;_-@_-"/>
    <numFmt numFmtId="206" formatCode="#,##0\ [$kn-41A]"/>
    <numFmt numFmtId="207" formatCode="#,##0\ [$€-1]"/>
    <numFmt numFmtId="208" formatCode="&quot;Yes&quot;;&quot;Yes&quot;;&quot;No&quot;"/>
    <numFmt numFmtId="209" formatCode="&quot;True&quot;;&quot;True&quot;;&quot;False&quot;"/>
    <numFmt numFmtId="210" formatCode="&quot;On&quot;;&quot;On&quot;;&quot;Off&quot;"/>
    <numFmt numFmtId="211" formatCode="[$€-2]\ #,##0.00_);[Red]\([$€-2]\ #,##0.00\)"/>
    <numFmt numFmtId="212" formatCode="0.00;[Red]0.00"/>
    <numFmt numFmtId="213" formatCode="_ * #,##0_ ;_ * \-#,##0_ ;_ * &quot;-&quot;_ ;_ @_ "/>
    <numFmt numFmtId="214" formatCode="_ &quot;$U&quot;\ * #,##0_ ;_ &quot;$U&quot;\ * \-#,##0_ ;_ &quot;$U&quot;\ * &quot;-&quot;_ ;_ @_ "/>
    <numFmt numFmtId="215" formatCode="_ * #,##0.00_ ;_ * \-#,##0.00_ ;_ * &quot;-&quot;??_ ;_ @_ "/>
    <numFmt numFmtId="216" formatCode="_ &quot;$U&quot;\ * #,##0.00_ ;_ &quot;$U&quot;\ * \-#,##0.00_ ;_ &quot;$U&quot;\ * &quot;-&quot;??_ ;_ @_ "/>
    <numFmt numFmtId="217" formatCode="#,##0.00\ &quot;kn&quot;"/>
    <numFmt numFmtId="218" formatCode="_-* #,##0.00\ [$kn-41A]_-;\-* #,##0.00\ [$kn-41A]_-;_-* &quot;-&quot;??\ [$kn-41A]_-;_-@_-"/>
    <numFmt numFmtId="219" formatCode="[$-41A]d\.\ mmmm\ yyyy\."/>
  </numFmts>
  <fonts count="44">
    <font>
      <sz val="10"/>
      <name val="Times New Roman CE"/>
      <family val="0"/>
    </font>
    <font>
      <b/>
      <sz val="10"/>
      <name val="MS Sans Serif"/>
      <family val="0"/>
    </font>
    <font>
      <i/>
      <sz val="10"/>
      <name val="MS Sans Serif"/>
      <family val="0"/>
    </font>
    <font>
      <b/>
      <i/>
      <sz val="10"/>
      <name val="MS Sans Serif"/>
      <family val="0"/>
    </font>
    <font>
      <sz val="10"/>
      <name val="MS Sans Serif"/>
      <family val="0"/>
    </font>
    <font>
      <u val="single"/>
      <sz val="8.2"/>
      <color indexed="12"/>
      <name val="Times New Roman CE"/>
      <family val="0"/>
    </font>
    <font>
      <u val="single"/>
      <sz val="8.2"/>
      <color indexed="36"/>
      <name val="Times New Roman CE"/>
      <family val="0"/>
    </font>
    <font>
      <sz val="10"/>
      <name val="Helv"/>
      <family val="0"/>
    </font>
    <font>
      <sz val="10"/>
      <name val="Arial"/>
      <family val="2"/>
    </font>
    <font>
      <b/>
      <sz val="14"/>
      <name val="Arial"/>
      <family val="2"/>
    </font>
    <font>
      <b/>
      <sz val="12"/>
      <name val="Arial"/>
      <family val="2"/>
    </font>
    <font>
      <sz val="12"/>
      <name val="Arial"/>
      <family val="2"/>
    </font>
    <font>
      <sz val="12"/>
      <name val="Arial CE"/>
      <family val="2"/>
    </font>
    <font>
      <sz val="10"/>
      <name val="Arial CE"/>
      <family val="0"/>
    </font>
    <font>
      <b/>
      <sz val="10"/>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0"/>
      <name val="Arial"/>
      <family val="2"/>
    </font>
    <font>
      <b/>
      <sz val="10"/>
      <name val="Calibri"/>
      <family val="2"/>
    </font>
    <font>
      <sz val="10"/>
      <name val="Calibri"/>
      <family val="2"/>
    </font>
    <font>
      <b/>
      <sz val="12"/>
      <name val="Calibri"/>
      <family val="2"/>
    </font>
    <font>
      <u val="single"/>
      <sz val="10"/>
      <name val="Calibri"/>
      <family val="2"/>
    </font>
    <font>
      <b/>
      <sz val="12"/>
      <name val="Arial CE"/>
      <family val="0"/>
    </font>
    <font>
      <b/>
      <sz val="13"/>
      <name val="Arial"/>
      <family val="2"/>
    </font>
    <font>
      <sz val="8"/>
      <name val="Tahoma"/>
      <family val="0"/>
    </font>
    <font>
      <b/>
      <sz val="8"/>
      <name val="Tahoma"/>
      <family val="0"/>
    </font>
    <font>
      <b/>
      <sz val="8"/>
      <name val="Times New Roman CE"/>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right/>
      <top/>
      <bottom style="medium"/>
    </border>
    <border>
      <left>
        <color indexed="63"/>
      </left>
      <right>
        <color indexed="63"/>
      </right>
      <top style="medium"/>
      <bottom>
        <color indexed="63"/>
      </bottom>
    </border>
    <border>
      <left>
        <color indexed="63"/>
      </left>
      <right>
        <color indexed="63"/>
      </right>
      <top>
        <color indexed="63"/>
      </top>
      <bottom style="double"/>
    </border>
  </borders>
  <cellStyleXfs count="87">
    <xf numFmtId="2" fontId="0" fillId="0" borderId="0">
      <alignment horizontal="left" vertical="center" wrapText="1"/>
      <protection locked="0"/>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191" fontId="4" fillId="0" borderId="0" applyFont="0" applyFill="0" applyBorder="0" applyAlignment="0" applyProtection="0"/>
    <xf numFmtId="189" fontId="4" fillId="0" borderId="0" applyFon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13" fillId="0" borderId="0">
      <alignment/>
      <protection/>
    </xf>
    <xf numFmtId="0" fontId="13" fillId="0" borderId="0">
      <alignment/>
      <protection/>
    </xf>
    <xf numFmtId="0" fontId="29" fillId="22" borderId="0" applyNumberFormat="0" applyBorder="0" applyAlignment="0" applyProtection="0"/>
    <xf numFmtId="0" fontId="8"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23" borderId="7" applyNumberFormat="0" applyFont="0" applyAlignment="0" applyProtection="0"/>
    <xf numFmtId="0" fontId="7" fillId="0" borderId="0">
      <alignment/>
      <protection/>
    </xf>
    <xf numFmtId="0" fontId="30" fillId="20" borderId="8" applyNumberFormat="0" applyAlignment="0" applyProtection="0"/>
    <xf numFmtId="9" fontId="4" fillId="0" borderId="0" applyFont="0" applyFill="0" applyBorder="0" applyAlignment="0" applyProtection="0"/>
    <xf numFmtId="0" fontId="7" fillId="0" borderId="0">
      <alignment/>
      <protection/>
    </xf>
    <xf numFmtId="0" fontId="7" fillId="0" borderId="0">
      <alignment/>
      <protection/>
    </xf>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36">
    <xf numFmtId="2" fontId="0" fillId="0" borderId="0" xfId="0" applyAlignment="1">
      <alignment horizontal="left" vertical="center" wrapText="1"/>
    </xf>
    <xf numFmtId="2" fontId="14" fillId="0" borderId="0" xfId="66" applyNumberFormat="1" applyFont="1" applyFill="1" applyBorder="1" applyAlignment="1" applyProtection="1">
      <alignment horizontal="center" vertical="top" wrapText="1"/>
      <protection/>
    </xf>
    <xf numFmtId="2" fontId="8" fillId="0" borderId="0" xfId="66" applyNumberFormat="1" applyFont="1" applyFill="1" applyBorder="1" applyAlignment="1" applyProtection="1">
      <alignment horizontal="left" vertical="top" wrapText="1"/>
      <protection/>
    </xf>
    <xf numFmtId="2" fontId="8" fillId="0" borderId="0" xfId="66" applyNumberFormat="1" applyFont="1" applyFill="1" applyBorder="1" applyAlignment="1" applyProtection="1">
      <alignment horizontal="center" vertical="top" wrapText="1"/>
      <protection/>
    </xf>
    <xf numFmtId="2" fontId="36" fillId="0" borderId="0" xfId="0" applyFont="1" applyBorder="1" applyAlignment="1" applyProtection="1">
      <alignment horizontal="left" vertical="top" wrapText="1"/>
      <protection/>
    </xf>
    <xf numFmtId="2" fontId="36" fillId="0" borderId="0" xfId="0" applyFont="1" applyBorder="1" applyAlignment="1" applyProtection="1" quotePrefix="1">
      <alignment horizontal="left" vertical="top" wrapText="1"/>
      <protection/>
    </xf>
    <xf numFmtId="4" fontId="35" fillId="24" borderId="0" xfId="82" applyNumberFormat="1" applyFont="1" applyFill="1" applyBorder="1" applyAlignment="1" applyProtection="1">
      <alignment horizontal="center" vertical="center"/>
      <protection locked="0"/>
    </xf>
    <xf numFmtId="2" fontId="10" fillId="0" borderId="0" xfId="0" applyFont="1" applyBorder="1" applyAlignment="1" applyProtection="1">
      <alignment horizontal="left" vertical="top" wrapText="1"/>
      <protection/>
    </xf>
    <xf numFmtId="2" fontId="11" fillId="0" borderId="0" xfId="0" applyFont="1" applyBorder="1" applyAlignment="1" applyProtection="1">
      <alignment horizontal="left" vertical="top" wrapText="1"/>
      <protection/>
    </xf>
    <xf numFmtId="2" fontId="11" fillId="0" borderId="0" xfId="0" applyFont="1" applyFill="1" applyBorder="1" applyAlignment="1" applyProtection="1">
      <alignment horizontal="left" vertical="top" wrapText="1"/>
      <protection/>
    </xf>
    <xf numFmtId="2" fontId="11" fillId="0" borderId="0" xfId="0" applyFont="1" applyBorder="1" applyAlignment="1" applyProtection="1">
      <alignment horizontal="left" vertical="top" wrapText="1"/>
      <protection/>
    </xf>
    <xf numFmtId="4" fontId="35" fillId="24" borderId="0" xfId="82" applyNumberFormat="1" applyFont="1" applyFill="1" applyBorder="1" applyAlignment="1" applyProtection="1">
      <alignment horizontal="right"/>
      <protection locked="0"/>
    </xf>
    <xf numFmtId="4" fontId="36" fillId="24" borderId="0" xfId="65" applyNumberFormat="1" applyFont="1" applyFill="1" applyBorder="1" applyAlignment="1" applyProtection="1">
      <alignment horizontal="right"/>
      <protection locked="0"/>
    </xf>
    <xf numFmtId="191" fontId="36" fillId="0" borderId="0" xfId="44" applyFont="1" applyFill="1" applyBorder="1" applyAlignment="1" applyProtection="1">
      <alignment horizontal="center" vertical="center"/>
      <protection locked="0"/>
    </xf>
    <xf numFmtId="4" fontId="36" fillId="0" borderId="0" xfId="65" applyNumberFormat="1" applyFont="1" applyFill="1" applyBorder="1" applyAlignment="1" applyProtection="1">
      <alignment horizontal="right"/>
      <protection locked="0"/>
    </xf>
    <xf numFmtId="40" fontId="36" fillId="0" borderId="0" xfId="42" applyFont="1" applyFill="1" applyBorder="1" applyAlignment="1" applyProtection="1">
      <alignment horizontal="right" wrapText="1"/>
      <protection locked="0"/>
    </xf>
    <xf numFmtId="191" fontId="36" fillId="0" borderId="0" xfId="44" applyFont="1" applyFill="1" applyBorder="1" applyAlignment="1" applyProtection="1">
      <alignment horizontal="right" wrapText="1"/>
      <protection locked="0"/>
    </xf>
    <xf numFmtId="0" fontId="36" fillId="0" borderId="0" xfId="66" applyFont="1" applyFill="1" applyBorder="1" applyAlignment="1" applyProtection="1">
      <alignment horizontal="right" vertical="top" wrapText="1"/>
      <protection/>
    </xf>
    <xf numFmtId="191" fontId="36" fillId="0" borderId="0" xfId="44" applyFont="1" applyBorder="1" applyAlignment="1" applyProtection="1">
      <alignment horizontal="right" wrapText="1"/>
      <protection locked="0"/>
    </xf>
    <xf numFmtId="4" fontId="36" fillId="0" borderId="0" xfId="82" applyNumberFormat="1" applyFont="1" applyFill="1" applyBorder="1" applyAlignment="1" applyProtection="1">
      <alignment horizontal="right"/>
      <protection locked="0"/>
    </xf>
    <xf numFmtId="217" fontId="11" fillId="10" borderId="10" xfId="64" applyNumberFormat="1" applyFont="1" applyFill="1" applyBorder="1" applyAlignment="1" applyProtection="1">
      <alignment horizontal="center" vertical="center" wrapText="1"/>
      <protection/>
    </xf>
    <xf numFmtId="4" fontId="36" fillId="9" borderId="10" xfId="82" applyNumberFormat="1" applyFont="1" applyFill="1" applyBorder="1" applyAlignment="1" applyProtection="1">
      <alignment horizontal="right"/>
      <protection locked="0"/>
    </xf>
    <xf numFmtId="2" fontId="11" fillId="0" borderId="0" xfId="0" applyFont="1" applyBorder="1" applyAlignment="1" applyProtection="1">
      <alignment horizontal="left" vertical="top" wrapText="1"/>
      <protection/>
    </xf>
    <xf numFmtId="2" fontId="11" fillId="0" borderId="0" xfId="0" applyNumberFormat="1" applyFont="1" applyBorder="1" applyAlignment="1" applyProtection="1">
      <alignment horizontal="center" vertical="center" wrapText="1"/>
      <protection locked="0"/>
    </xf>
    <xf numFmtId="2" fontId="11" fillId="0" borderId="0" xfId="0" applyFont="1" applyBorder="1" applyAlignment="1" applyProtection="1">
      <alignment horizontal="left" vertical="center" wrapText="1"/>
      <protection locked="0"/>
    </xf>
    <xf numFmtId="1" fontId="34" fillId="0" borderId="0" xfId="0" applyNumberFormat="1" applyFont="1" applyBorder="1" applyAlignment="1" applyProtection="1">
      <alignment horizontal="center" vertical="top" wrapText="1"/>
      <protection locked="0"/>
    </xf>
    <xf numFmtId="2" fontId="11" fillId="0" borderId="0" xfId="0" applyFont="1" applyBorder="1" applyAlignment="1" applyProtection="1">
      <alignment horizontal="left" vertical="top" wrapText="1"/>
      <protection locked="0"/>
    </xf>
    <xf numFmtId="1" fontId="10" fillId="0" borderId="0" xfId="0" applyNumberFormat="1" applyFont="1" applyBorder="1" applyAlignment="1" applyProtection="1">
      <alignment horizontal="center" vertical="center" textRotation="90" wrapText="1"/>
      <protection locked="0"/>
    </xf>
    <xf numFmtId="2" fontId="10" fillId="0" borderId="0" xfId="0" applyFont="1" applyBorder="1" applyAlignment="1" applyProtection="1">
      <alignment horizontal="center" vertical="center" wrapText="1"/>
      <protection locked="0"/>
    </xf>
    <xf numFmtId="0" fontId="10" fillId="0" borderId="0" xfId="0" applyNumberFormat="1" applyFont="1" applyBorder="1" applyAlignment="1" applyProtection="1">
      <alignment horizontal="center" vertical="center" textRotation="90" wrapText="1"/>
      <protection locked="0"/>
    </xf>
    <xf numFmtId="2" fontId="11" fillId="0" borderId="0" xfId="0" applyFont="1" applyBorder="1" applyAlignment="1" applyProtection="1">
      <alignment horizontal="left" vertical="center" wrapText="1"/>
      <protection locked="0"/>
    </xf>
    <xf numFmtId="49" fontId="11" fillId="24" borderId="0" xfId="0" applyNumberFormat="1" applyFont="1" applyFill="1" applyBorder="1" applyAlignment="1" applyProtection="1">
      <alignment horizontal="center" vertical="top" wrapText="1"/>
      <protection locked="0"/>
    </xf>
    <xf numFmtId="0" fontId="11" fillId="0" borderId="0" xfId="77" applyFont="1" applyFill="1" applyBorder="1" applyAlignment="1" applyProtection="1">
      <alignment horizontal="center"/>
      <protection locked="0"/>
    </xf>
    <xf numFmtId="217" fontId="11" fillId="0" borderId="0" xfId="77" applyNumberFormat="1" applyFont="1" applyFill="1" applyBorder="1" applyAlignment="1" applyProtection="1">
      <alignment horizontal="center"/>
      <protection locked="0"/>
    </xf>
    <xf numFmtId="0" fontId="11" fillId="0" borderId="0" xfId="77" applyFont="1" applyFill="1" applyBorder="1" applyAlignment="1" applyProtection="1">
      <alignment horizontal="justify" vertical="top"/>
      <protection locked="0"/>
    </xf>
    <xf numFmtId="2" fontId="11" fillId="0" borderId="0" xfId="0" applyNumberFormat="1" applyFont="1" applyFill="1" applyBorder="1" applyAlignment="1" applyProtection="1">
      <alignment horizontal="center" vertical="center" wrapText="1"/>
      <protection locked="0"/>
    </xf>
    <xf numFmtId="2" fontId="11" fillId="0" borderId="0" xfId="0" applyFont="1" applyFill="1" applyBorder="1" applyAlignment="1" applyProtection="1">
      <alignment horizontal="left" vertical="center" wrapText="1"/>
      <protection locked="0"/>
    </xf>
    <xf numFmtId="49" fontId="11" fillId="0" borderId="0" xfId="0" applyNumberFormat="1" applyFont="1" applyFill="1" applyBorder="1" applyAlignment="1" applyProtection="1">
      <alignment horizontal="center" vertical="top" wrapText="1"/>
      <protection locked="0"/>
    </xf>
    <xf numFmtId="0" fontId="11" fillId="0" borderId="0" xfId="77" applyFont="1" applyFill="1" applyBorder="1" applyAlignment="1" applyProtection="1">
      <alignment horizontal="center"/>
      <protection locked="0"/>
    </xf>
    <xf numFmtId="217" fontId="11" fillId="0" borderId="0" xfId="77" applyNumberFormat="1" applyFont="1" applyFill="1" applyBorder="1" applyAlignment="1" applyProtection="1">
      <alignment horizontal="center"/>
      <protection locked="0"/>
    </xf>
    <xf numFmtId="1" fontId="12" fillId="0" borderId="0" xfId="0" applyNumberFormat="1" applyFont="1" applyFill="1" applyBorder="1" applyAlignment="1" applyProtection="1">
      <alignment horizontal="center" vertical="top" wrapText="1"/>
      <protection locked="0"/>
    </xf>
    <xf numFmtId="2" fontId="39" fillId="10" borderId="11" xfId="0" applyFont="1" applyFill="1" applyBorder="1" applyAlignment="1" applyProtection="1">
      <alignment horizontal="right" vertical="center" wrapText="1"/>
      <protection locked="0"/>
    </xf>
    <xf numFmtId="2" fontId="12" fillId="0" borderId="0" xfId="0" applyNumberFormat="1" applyFont="1" applyFill="1" applyBorder="1" applyAlignment="1" applyProtection="1">
      <alignment horizontal="center" vertical="center" wrapText="1"/>
      <protection locked="0"/>
    </xf>
    <xf numFmtId="2" fontId="12" fillId="0" borderId="0" xfId="0" applyFont="1" applyFill="1" applyBorder="1" applyAlignment="1" applyProtection="1">
      <alignment horizontal="left" vertical="center" wrapText="1"/>
      <protection locked="0"/>
    </xf>
    <xf numFmtId="1" fontId="35" fillId="24" borderId="0" xfId="82" applyNumberFormat="1" applyFont="1" applyFill="1" applyBorder="1" applyAlignment="1" applyProtection="1">
      <alignment horizontal="center" vertical="center"/>
      <protection locked="0"/>
    </xf>
    <xf numFmtId="0" fontId="35" fillId="24" borderId="0" xfId="82" applyNumberFormat="1" applyFont="1" applyFill="1" applyBorder="1" applyAlignment="1" applyProtection="1">
      <alignment horizontal="center" vertical="center" wrapText="1"/>
      <protection locked="0"/>
    </xf>
    <xf numFmtId="0" fontId="35" fillId="24" borderId="0" xfId="82" applyFont="1" applyFill="1" applyBorder="1" applyAlignment="1" applyProtection="1">
      <alignment horizontal="center" vertical="center" wrapText="1"/>
      <protection locked="0"/>
    </xf>
    <xf numFmtId="1" fontId="35" fillId="24" borderId="0" xfId="82" applyNumberFormat="1" applyFont="1" applyFill="1" applyBorder="1" applyAlignment="1" applyProtection="1">
      <alignment horizontal="center" vertical="center" wrapText="1"/>
      <protection locked="0"/>
    </xf>
    <xf numFmtId="191" fontId="35" fillId="24" borderId="0" xfId="44" applyFont="1" applyFill="1" applyBorder="1" applyAlignment="1" applyProtection="1">
      <alignment horizontal="center" vertical="center"/>
      <protection locked="0"/>
    </xf>
    <xf numFmtId="2" fontId="11" fillId="24" borderId="0" xfId="0" applyFont="1" applyFill="1" applyBorder="1" applyAlignment="1" applyProtection="1">
      <alignment horizontal="left" vertical="center" wrapText="1"/>
      <protection locked="0"/>
    </xf>
    <xf numFmtId="1" fontId="36" fillId="24" borderId="0" xfId="82" applyNumberFormat="1" applyFont="1" applyFill="1" applyBorder="1" applyAlignment="1" applyProtection="1">
      <alignment vertical="top"/>
      <protection locked="0"/>
    </xf>
    <xf numFmtId="1" fontId="35" fillId="24" borderId="0" xfId="82" applyNumberFormat="1" applyFont="1" applyFill="1" applyBorder="1" applyAlignment="1" applyProtection="1">
      <alignment horizontal="right" vertical="center" wrapText="1"/>
      <protection locked="0"/>
    </xf>
    <xf numFmtId="191" fontId="35" fillId="24" borderId="0" xfId="44" applyFont="1" applyFill="1" applyBorder="1" applyAlignment="1" applyProtection="1">
      <alignment horizontal="right"/>
      <protection locked="0"/>
    </xf>
    <xf numFmtId="0" fontId="36" fillId="24" borderId="0" xfId="65" applyNumberFormat="1" applyFont="1" applyFill="1" applyBorder="1" applyAlignment="1" applyProtection="1">
      <alignment vertical="top"/>
      <protection locked="0"/>
    </xf>
    <xf numFmtId="0" fontId="35" fillId="24" borderId="0" xfId="65" applyNumberFormat="1" applyFont="1" applyFill="1" applyBorder="1" applyAlignment="1" applyProtection="1">
      <alignment horizontal="justify" vertical="center"/>
      <protection locked="0"/>
    </xf>
    <xf numFmtId="0" fontId="35" fillId="24" borderId="0" xfId="65" applyNumberFormat="1" applyFont="1" applyFill="1" applyBorder="1" applyAlignment="1" applyProtection="1">
      <alignment horizontal="right" vertical="center"/>
      <protection locked="0"/>
    </xf>
    <xf numFmtId="191" fontId="36" fillId="24" borderId="0" xfId="44" applyFont="1" applyFill="1" applyBorder="1" applyAlignment="1" applyProtection="1">
      <alignment horizontal="right"/>
      <protection locked="0"/>
    </xf>
    <xf numFmtId="0" fontId="36" fillId="24" borderId="0" xfId="65" applyFont="1" applyFill="1" applyBorder="1" applyProtection="1">
      <alignment/>
      <protection locked="0"/>
    </xf>
    <xf numFmtId="0" fontId="36" fillId="24" borderId="0" xfId="65" applyFont="1" applyFill="1" applyBorder="1" applyAlignment="1" applyProtection="1">
      <alignment/>
      <protection locked="0"/>
    </xf>
    <xf numFmtId="49" fontId="36" fillId="0" borderId="0" xfId="65" applyNumberFormat="1" applyFont="1" applyBorder="1" applyAlignment="1" applyProtection="1">
      <alignment horizontal="center" vertical="center"/>
      <protection locked="0"/>
    </xf>
    <xf numFmtId="0" fontId="36" fillId="0" borderId="0" xfId="65" applyFont="1" applyBorder="1" applyProtection="1">
      <alignment/>
      <protection locked="0"/>
    </xf>
    <xf numFmtId="2" fontId="36" fillId="0" borderId="0" xfId="65" applyNumberFormat="1" applyFont="1" applyFill="1" applyBorder="1" applyAlignment="1" applyProtection="1">
      <alignment horizontal="right" vertical="center"/>
      <protection locked="0"/>
    </xf>
    <xf numFmtId="2" fontId="36" fillId="0" borderId="0" xfId="65" applyNumberFormat="1" applyFont="1" applyFill="1" applyBorder="1" applyAlignment="1" applyProtection="1">
      <alignment horizontal="center" vertical="center"/>
      <protection locked="0"/>
    </xf>
    <xf numFmtId="0" fontId="36" fillId="0" borderId="0" xfId="65" applyNumberFormat="1" applyFont="1" applyBorder="1" applyAlignment="1" applyProtection="1">
      <alignment vertical="top"/>
      <protection locked="0"/>
    </xf>
    <xf numFmtId="0" fontId="35" fillId="0" borderId="0" xfId="65" applyNumberFormat="1" applyFont="1" applyBorder="1" applyAlignment="1" applyProtection="1">
      <alignment horizontal="right" vertical="center"/>
      <protection locked="0"/>
    </xf>
    <xf numFmtId="191" fontId="36" fillId="0" borderId="0" xfId="44" applyFont="1" applyFill="1" applyBorder="1" applyAlignment="1" applyProtection="1">
      <alignment horizontal="right"/>
      <protection locked="0"/>
    </xf>
    <xf numFmtId="0" fontId="36" fillId="0" borderId="0" xfId="65" applyFont="1" applyFill="1" applyBorder="1" applyProtection="1">
      <alignment/>
      <protection locked="0"/>
    </xf>
    <xf numFmtId="1" fontId="36" fillId="0" borderId="0" xfId="82" applyNumberFormat="1" applyFont="1" applyFill="1" applyBorder="1" applyAlignment="1" applyProtection="1">
      <alignment horizontal="center" vertical="top"/>
      <protection locked="0"/>
    </xf>
    <xf numFmtId="0" fontId="36" fillId="0" borderId="0" xfId="82" applyFont="1" applyFill="1" applyBorder="1" applyAlignment="1" applyProtection="1">
      <alignment horizontal="justify" vertical="top" wrapText="1"/>
      <protection locked="0"/>
    </xf>
    <xf numFmtId="0" fontId="36" fillId="0" borderId="0" xfId="82" applyFont="1" applyFill="1" applyBorder="1" applyAlignment="1" applyProtection="1">
      <alignment horizontal="center" wrapText="1"/>
      <protection locked="0"/>
    </xf>
    <xf numFmtId="1" fontId="36" fillId="0" borderId="0" xfId="82" applyNumberFormat="1" applyFont="1" applyFill="1" applyBorder="1" applyAlignment="1" applyProtection="1">
      <alignment horizontal="center"/>
      <protection locked="0"/>
    </xf>
    <xf numFmtId="191" fontId="36" fillId="0" borderId="0" xfId="44" applyFont="1" applyFill="1" applyBorder="1" applyAlignment="1" applyProtection="1">
      <alignment/>
      <protection locked="0"/>
    </xf>
    <xf numFmtId="0" fontId="36" fillId="0" borderId="0" xfId="82" applyFont="1" applyFill="1" applyBorder="1" applyAlignment="1" applyProtection="1">
      <alignment horizontal="center"/>
      <protection locked="0"/>
    </xf>
    <xf numFmtId="49" fontId="36" fillId="0" borderId="0" xfId="82" applyNumberFormat="1" applyFont="1" applyFill="1" applyBorder="1" applyAlignment="1" applyProtection="1">
      <alignment horizontal="center" vertical="top"/>
      <protection locked="0"/>
    </xf>
    <xf numFmtId="0" fontId="36" fillId="0" borderId="0" xfId="82" applyFont="1" applyFill="1" applyBorder="1" applyAlignment="1" applyProtection="1">
      <alignment horizontal="center" vertical="top"/>
      <protection locked="0"/>
    </xf>
    <xf numFmtId="49" fontId="36" fillId="0" borderId="0" xfId="82" applyNumberFormat="1" applyFont="1" applyFill="1" applyBorder="1" applyAlignment="1" applyProtection="1">
      <alignment vertical="top"/>
      <protection locked="0"/>
    </xf>
    <xf numFmtId="0" fontId="36" fillId="0" borderId="0" xfId="82" applyFont="1" applyFill="1" applyBorder="1" applyAlignment="1" applyProtection="1">
      <alignment horizontal="justify" vertical="center" wrapText="1"/>
      <protection locked="0"/>
    </xf>
    <xf numFmtId="0" fontId="36" fillId="0" borderId="0" xfId="82" applyFont="1" applyFill="1" applyBorder="1" applyAlignment="1" applyProtection="1">
      <alignment horizontal="left" vertical="center"/>
      <protection locked="0"/>
    </xf>
    <xf numFmtId="4" fontId="36" fillId="0" borderId="0" xfId="82" applyNumberFormat="1" applyFont="1" applyFill="1" applyBorder="1" applyAlignment="1" applyProtection="1">
      <alignment horizontal="right" vertical="center"/>
      <protection locked="0"/>
    </xf>
    <xf numFmtId="2" fontId="35" fillId="9" borderId="12" xfId="82" applyNumberFormat="1" applyFont="1" applyFill="1" applyBorder="1" applyAlignment="1" applyProtection="1">
      <alignment horizontal="right" vertical="center" wrapText="1"/>
      <protection locked="0"/>
    </xf>
    <xf numFmtId="0" fontId="36" fillId="9" borderId="13" xfId="82" applyFont="1" applyFill="1" applyBorder="1" applyAlignment="1" applyProtection="1">
      <alignment horizontal="left" vertical="center"/>
      <protection locked="0"/>
    </xf>
    <xf numFmtId="4" fontId="36" fillId="9" borderId="13" xfId="82" applyNumberFormat="1" applyFont="1" applyFill="1" applyBorder="1" applyAlignment="1" applyProtection="1">
      <alignment horizontal="right" vertical="center"/>
      <protection locked="0"/>
    </xf>
    <xf numFmtId="1" fontId="11" fillId="0" borderId="0" xfId="0" applyNumberFormat="1" applyFont="1" applyBorder="1" applyAlignment="1" applyProtection="1">
      <alignment horizontal="center" vertical="top" wrapText="1"/>
      <protection locked="0"/>
    </xf>
    <xf numFmtId="2" fontId="11" fillId="0" borderId="0" xfId="0" applyFont="1" applyBorder="1" applyAlignment="1" applyProtection="1">
      <alignment vertical="top" wrapText="1"/>
      <protection locked="0"/>
    </xf>
    <xf numFmtId="1" fontId="11" fillId="0" borderId="0" xfId="0" applyNumberFormat="1" applyFont="1" applyBorder="1" applyAlignment="1" applyProtection="1">
      <alignment horizontal="center" wrapText="1"/>
      <protection locked="0"/>
    </xf>
    <xf numFmtId="0" fontId="11" fillId="0" borderId="0" xfId="0" applyNumberFormat="1" applyFont="1" applyBorder="1" applyAlignment="1" applyProtection="1">
      <alignment horizontal="center" wrapText="1"/>
      <protection locked="0"/>
    </xf>
    <xf numFmtId="2" fontId="11" fillId="0" borderId="0" xfId="0" applyNumberFormat="1" applyFont="1" applyBorder="1" applyAlignment="1" applyProtection="1">
      <alignment horizontal="center" wrapText="1"/>
      <protection locked="0"/>
    </xf>
    <xf numFmtId="2" fontId="40" fillId="0" borderId="0" xfId="0" applyFont="1" applyBorder="1" applyAlignment="1" applyProtection="1">
      <alignment horizontal="center" vertical="top" wrapText="1"/>
      <protection locked="0"/>
    </xf>
    <xf numFmtId="2" fontId="11" fillId="0" borderId="14" xfId="0" applyFont="1" applyBorder="1" applyAlignment="1" applyProtection="1">
      <alignment horizontal="right" vertical="top" wrapText="1"/>
      <protection locked="0"/>
    </xf>
    <xf numFmtId="1" fontId="11" fillId="0" borderId="14" xfId="0" applyNumberFormat="1" applyFont="1" applyBorder="1" applyAlignment="1" applyProtection="1">
      <alignment horizontal="center" wrapText="1"/>
      <protection locked="0"/>
    </xf>
    <xf numFmtId="0" fontId="11" fillId="0" borderId="14" xfId="0" applyNumberFormat="1" applyFont="1" applyBorder="1" applyAlignment="1" applyProtection="1">
      <alignment horizontal="center" wrapText="1"/>
      <protection locked="0"/>
    </xf>
    <xf numFmtId="217" fontId="11" fillId="0" borderId="14" xfId="0" applyNumberFormat="1" applyFont="1" applyBorder="1" applyAlignment="1" applyProtection="1">
      <alignment horizontal="center" wrapText="1"/>
      <protection locked="0"/>
    </xf>
    <xf numFmtId="2" fontId="11" fillId="0" borderId="15" xfId="0" applyFont="1" applyBorder="1" applyAlignment="1" applyProtection="1">
      <alignment horizontal="right" vertical="top" wrapText="1"/>
      <protection locked="0"/>
    </xf>
    <xf numFmtId="1" fontId="11" fillId="0" borderId="15" xfId="0" applyNumberFormat="1" applyFont="1" applyBorder="1" applyAlignment="1" applyProtection="1">
      <alignment horizontal="center" wrapText="1"/>
      <protection locked="0"/>
    </xf>
    <xf numFmtId="0" fontId="11" fillId="0" borderId="15" xfId="0" applyNumberFormat="1" applyFont="1" applyBorder="1" applyAlignment="1" applyProtection="1">
      <alignment horizontal="center" wrapText="1"/>
      <protection locked="0"/>
    </xf>
    <xf numFmtId="217" fontId="11" fillId="0" borderId="15" xfId="0" applyNumberFormat="1" applyFont="1" applyBorder="1" applyAlignment="1" applyProtection="1">
      <alignment horizontal="center" wrapText="1"/>
      <protection locked="0"/>
    </xf>
    <xf numFmtId="217" fontId="11" fillId="0" borderId="0" xfId="0" applyNumberFormat="1" applyFont="1" applyBorder="1" applyAlignment="1" applyProtection="1">
      <alignment horizontal="center" wrapText="1"/>
      <protection locked="0"/>
    </xf>
    <xf numFmtId="2" fontId="11" fillId="0" borderId="0" xfId="0" applyFont="1" applyBorder="1" applyAlignment="1" applyProtection="1">
      <alignment horizontal="right" vertical="top" wrapText="1"/>
      <protection locked="0"/>
    </xf>
    <xf numFmtId="2" fontId="10" fillId="0" borderId="16" xfId="0" applyFont="1" applyBorder="1" applyAlignment="1" applyProtection="1">
      <alignment horizontal="right" vertical="top" wrapText="1"/>
      <protection locked="0"/>
    </xf>
    <xf numFmtId="1" fontId="10" fillId="0" borderId="16" xfId="0" applyNumberFormat="1" applyFont="1" applyBorder="1" applyAlignment="1" applyProtection="1">
      <alignment horizontal="center" wrapText="1"/>
      <protection locked="0"/>
    </xf>
    <xf numFmtId="0" fontId="10" fillId="0" borderId="16" xfId="0" applyNumberFormat="1" applyFont="1" applyBorder="1" applyAlignment="1" applyProtection="1">
      <alignment horizontal="center" wrapText="1"/>
      <protection locked="0"/>
    </xf>
    <xf numFmtId="217" fontId="10" fillId="0" borderId="16" xfId="0" applyNumberFormat="1" applyFont="1" applyBorder="1" applyAlignment="1" applyProtection="1">
      <alignment horizontal="center" wrapText="1"/>
      <protection locked="0"/>
    </xf>
    <xf numFmtId="0" fontId="11" fillId="0" borderId="0" xfId="77" applyFont="1" applyFill="1" applyBorder="1" applyAlignment="1" applyProtection="1">
      <alignment horizontal="center"/>
      <protection/>
    </xf>
    <xf numFmtId="217" fontId="11" fillId="0" borderId="0" xfId="77" applyNumberFormat="1" applyFont="1" applyFill="1" applyBorder="1" applyAlignment="1" applyProtection="1">
      <alignment horizontal="center"/>
      <protection/>
    </xf>
    <xf numFmtId="0" fontId="11" fillId="0" borderId="0" xfId="77" applyFont="1" applyFill="1" applyBorder="1" applyAlignment="1" applyProtection="1">
      <alignment horizontal="justify" vertical="top"/>
      <protection/>
    </xf>
    <xf numFmtId="0" fontId="11" fillId="0" borderId="0" xfId="77" applyFont="1" applyFill="1" applyBorder="1" applyAlignment="1" applyProtection="1">
      <alignment horizontal="center"/>
      <protection/>
    </xf>
    <xf numFmtId="0" fontId="11" fillId="0" borderId="0" xfId="77" applyFont="1" applyFill="1" applyBorder="1" applyAlignment="1" applyProtection="1">
      <alignment horizontal="justify" vertical="top" wrapText="1"/>
      <protection/>
    </xf>
    <xf numFmtId="2" fontId="11" fillId="0" borderId="0" xfId="0" applyFont="1" applyFill="1" applyBorder="1" applyAlignment="1" applyProtection="1">
      <alignment horizontal="left" vertical="center" wrapText="1"/>
      <protection/>
    </xf>
    <xf numFmtId="217" fontId="11" fillId="0" borderId="0" xfId="77" applyNumberFormat="1" applyFont="1" applyFill="1" applyBorder="1" applyAlignment="1" applyProtection="1">
      <alignment horizontal="center"/>
      <protection/>
    </xf>
    <xf numFmtId="0" fontId="11" fillId="0" borderId="0" xfId="77" applyFont="1" applyFill="1" applyBorder="1" applyAlignment="1" applyProtection="1">
      <alignment horizontal="justify" vertical="top" wrapText="1"/>
      <protection/>
    </xf>
    <xf numFmtId="0" fontId="35" fillId="24" borderId="0" xfId="65" applyFont="1" applyFill="1" applyBorder="1" applyAlignment="1" applyProtection="1">
      <alignment horizontal="justify" vertical="top" wrapText="1"/>
      <protection/>
    </xf>
    <xf numFmtId="0" fontId="35" fillId="24" borderId="0" xfId="65" applyNumberFormat="1" applyFont="1" applyFill="1" applyBorder="1" applyAlignment="1" applyProtection="1">
      <alignment horizontal="justify" vertical="center"/>
      <protection/>
    </xf>
    <xf numFmtId="0" fontId="38" fillId="24" borderId="0" xfId="65" applyFont="1" applyFill="1" applyBorder="1" applyAlignment="1" applyProtection="1">
      <alignment horizontal="justify" vertical="top" wrapText="1"/>
      <protection/>
    </xf>
    <xf numFmtId="0" fontId="36" fillId="24" borderId="0" xfId="65" applyFont="1" applyFill="1" applyBorder="1" applyAlignment="1" applyProtection="1">
      <alignment horizontal="justify" vertical="top" wrapText="1"/>
      <protection/>
    </xf>
    <xf numFmtId="0" fontId="36" fillId="0" borderId="0" xfId="65" applyNumberFormat="1" applyFont="1" applyBorder="1" applyAlignment="1" applyProtection="1">
      <alignment horizontal="justify" vertical="top" wrapText="1"/>
      <protection/>
    </xf>
    <xf numFmtId="0" fontId="38" fillId="0" borderId="0" xfId="65" applyFont="1" applyBorder="1" applyAlignment="1" applyProtection="1">
      <alignment horizontal="justify" vertical="top" wrapText="1"/>
      <protection/>
    </xf>
    <xf numFmtId="0" fontId="36" fillId="0" borderId="0" xfId="65" applyFont="1" applyBorder="1" applyAlignment="1" applyProtection="1">
      <alignment horizontal="justify" vertical="top" wrapText="1"/>
      <protection/>
    </xf>
    <xf numFmtId="0" fontId="36" fillId="0" borderId="0" xfId="65" applyFont="1" applyBorder="1" applyAlignment="1" applyProtection="1" quotePrefix="1">
      <alignment horizontal="justify" vertical="top" wrapText="1"/>
      <protection/>
    </xf>
    <xf numFmtId="0" fontId="36" fillId="0" borderId="0" xfId="65" applyFont="1" applyBorder="1" applyAlignment="1" applyProtection="1">
      <alignment horizontal="justify"/>
      <protection/>
    </xf>
    <xf numFmtId="0" fontId="36" fillId="0" borderId="0" xfId="82" applyFont="1" applyFill="1" applyBorder="1" applyAlignment="1" applyProtection="1">
      <alignment horizontal="justify" vertical="top" wrapText="1"/>
      <protection/>
    </xf>
    <xf numFmtId="0" fontId="36" fillId="0" borderId="0" xfId="75" applyNumberFormat="1" applyFont="1" applyFill="1" applyBorder="1" applyAlignment="1" applyProtection="1">
      <alignment horizontal="justify" vertical="top" wrapText="1"/>
      <protection/>
    </xf>
    <xf numFmtId="0" fontId="36" fillId="0" borderId="0" xfId="75" applyNumberFormat="1" applyFont="1" applyFill="1" applyBorder="1" applyAlignment="1" applyProtection="1">
      <alignment horizontal="justify" vertical="top"/>
      <protection/>
    </xf>
    <xf numFmtId="0" fontId="36" fillId="0" borderId="0" xfId="75" applyFont="1" applyFill="1" applyBorder="1" applyProtection="1">
      <alignment/>
      <protection/>
    </xf>
    <xf numFmtId="49" fontId="36" fillId="0" borderId="0" xfId="75" applyNumberFormat="1" applyFont="1" applyFill="1" applyBorder="1" applyAlignment="1" applyProtection="1">
      <alignment horizontal="left"/>
      <protection/>
    </xf>
    <xf numFmtId="0" fontId="36" fillId="0" borderId="0" xfId="82" applyFont="1" applyFill="1" applyBorder="1" applyAlignment="1" applyProtection="1">
      <alignment horizontal="center" wrapText="1"/>
      <protection/>
    </xf>
    <xf numFmtId="1" fontId="36" fillId="0" borderId="0" xfId="82" applyNumberFormat="1" applyFont="1" applyFill="1" applyBorder="1" applyAlignment="1" applyProtection="1">
      <alignment horizontal="center"/>
      <protection/>
    </xf>
    <xf numFmtId="191" fontId="36" fillId="0" borderId="0" xfId="44" applyFont="1" applyFill="1" applyBorder="1" applyAlignment="1" applyProtection="1">
      <alignment horizontal="right" wrapText="1"/>
      <protection/>
    </xf>
    <xf numFmtId="191" fontId="35" fillId="9" borderId="11" xfId="44" applyFont="1" applyFill="1" applyBorder="1" applyAlignment="1" applyProtection="1">
      <alignment horizontal="right" wrapText="1"/>
      <protection/>
    </xf>
    <xf numFmtId="217" fontId="11" fillId="0" borderId="14" xfId="0" applyNumberFormat="1" applyFont="1" applyBorder="1" applyAlignment="1" applyProtection="1">
      <alignment horizontal="center" wrapText="1"/>
      <protection/>
    </xf>
    <xf numFmtId="217" fontId="11" fillId="0" borderId="0" xfId="0" applyNumberFormat="1" applyFont="1" applyBorder="1" applyAlignment="1" applyProtection="1">
      <alignment horizontal="center" wrapText="1"/>
      <protection/>
    </xf>
    <xf numFmtId="217" fontId="10" fillId="0" borderId="16" xfId="0" applyNumberFormat="1" applyFont="1" applyBorder="1" applyAlignment="1" applyProtection="1">
      <alignment horizontal="center" wrapText="1"/>
      <protection/>
    </xf>
    <xf numFmtId="1" fontId="9" fillId="10" borderId="0" xfId="0" applyNumberFormat="1" applyFont="1" applyFill="1" applyBorder="1" applyAlignment="1" applyProtection="1">
      <alignment horizontal="center" vertical="top" wrapText="1"/>
      <protection locked="0"/>
    </xf>
    <xf numFmtId="2" fontId="9" fillId="4" borderId="0" xfId="48" applyNumberFormat="1" applyFont="1" applyBorder="1" applyAlignment="1" applyProtection="1">
      <alignment horizontal="center" vertical="center" wrapText="1"/>
      <protection locked="0"/>
    </xf>
    <xf numFmtId="1" fontId="10" fillId="10" borderId="12" xfId="64" applyNumberFormat="1" applyFont="1" applyFill="1" applyBorder="1" applyAlignment="1" applyProtection="1">
      <alignment horizontal="center" vertical="center" wrapText="1"/>
      <protection locked="0"/>
    </xf>
    <xf numFmtId="1" fontId="10" fillId="10" borderId="13" xfId="64" applyNumberFormat="1" applyFont="1" applyFill="1" applyBorder="1" applyAlignment="1" applyProtection="1">
      <alignment horizontal="center" vertical="center" wrapText="1"/>
      <protection locked="0"/>
    </xf>
    <xf numFmtId="0" fontId="37" fillId="9" borderId="0" xfId="76" applyFont="1" applyFill="1" applyBorder="1" applyAlignment="1" applyProtection="1">
      <alignment horizontal="center" vertical="top" wrapText="1"/>
      <protection locked="0"/>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Hyperlink 4" xfId="56"/>
    <cellStyle name="Hyperlink 5" xfId="57"/>
    <cellStyle name="Hyperlink 6" xfId="58"/>
    <cellStyle name="Hyperlink 7" xfId="59"/>
    <cellStyle name="Input" xfId="60"/>
    <cellStyle name="Linked Cell" xfId="61"/>
    <cellStyle name="Navadno 3" xfId="62"/>
    <cellStyle name="Navadno 5" xfId="63"/>
    <cellStyle name="Neutral" xfId="64"/>
    <cellStyle name="Normal 10 2" xfId="65"/>
    <cellStyle name="Normal 2" xfId="66"/>
    <cellStyle name="Normal 2 2" xfId="67"/>
    <cellStyle name="Normal 3" xfId="68"/>
    <cellStyle name="Normal 4" xfId="69"/>
    <cellStyle name="Normal 5" xfId="70"/>
    <cellStyle name="Normal 6" xfId="71"/>
    <cellStyle name="Normal 7" xfId="72"/>
    <cellStyle name="Normal 8" xfId="73"/>
    <cellStyle name="Normal 9" xfId="74"/>
    <cellStyle name="Normal_3. SIT    EI elektro - DEPADANS" xfId="75"/>
    <cellStyle name="Normal_3. SIT    EIelektro- HOTEL -SOBE" xfId="76"/>
    <cellStyle name="Normal_TROSKOVNIK-revizija2" xfId="77"/>
    <cellStyle name="Note" xfId="78"/>
    <cellStyle name="Obično_GRIJANJE i HLAĐENJE" xfId="79"/>
    <cellStyle name="Output" xfId="80"/>
    <cellStyle name="Percent" xfId="81"/>
    <cellStyle name="Stil 1" xfId="82"/>
    <cellStyle name="Style 1" xfId="83"/>
    <cellStyle name="Title" xfId="84"/>
    <cellStyle name="Total" xfId="85"/>
    <cellStyle name="Warning Text" xfId="86"/>
  </cellStyles>
  <dxfs count="2">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91"/>
  <sheetViews>
    <sheetView showZeros="0" tabSelected="1" zoomScale="115" zoomScaleNormal="115" zoomScaleSheetLayoutView="115" zoomScalePageLayoutView="0" workbookViewId="0" topLeftCell="A265">
      <selection activeCell="E278" sqref="E278"/>
    </sheetView>
  </sheetViews>
  <sheetFormatPr defaultColWidth="9.375" defaultRowHeight="12.75"/>
  <cols>
    <col min="1" max="1" width="9.00390625" style="82" customWidth="1"/>
    <col min="2" max="2" width="98.50390625" style="83" customWidth="1"/>
    <col min="3" max="3" width="9.50390625" style="84" customWidth="1"/>
    <col min="4" max="4" width="9.00390625" style="85" customWidth="1"/>
    <col min="5" max="5" width="15.50390625" style="85" customWidth="1"/>
    <col min="6" max="6" width="16.125" style="86" customWidth="1"/>
    <col min="7" max="7" width="28.50390625" style="23" customWidth="1"/>
    <col min="8" max="8" width="3.625" style="24" customWidth="1"/>
    <col min="9" max="9" width="9.375" style="24" customWidth="1"/>
    <col min="10" max="11" width="9.625" style="24" bestFit="1" customWidth="1"/>
    <col min="12" max="16384" width="9.375" style="24" customWidth="1"/>
  </cols>
  <sheetData>
    <row r="1" spans="1:6" ht="78" customHeight="1">
      <c r="A1" s="131" t="s">
        <v>73</v>
      </c>
      <c r="B1" s="131"/>
      <c r="C1" s="131"/>
      <c r="D1" s="131"/>
      <c r="E1" s="131"/>
      <c r="F1" s="131"/>
    </row>
    <row r="2" spans="1:6" ht="18" customHeight="1">
      <c r="A2" s="1"/>
      <c r="B2" s="7" t="s">
        <v>4</v>
      </c>
      <c r="C2" s="25"/>
      <c r="D2" s="25"/>
      <c r="E2" s="25"/>
      <c r="F2" s="25"/>
    </row>
    <row r="3" spans="1:6" ht="36.75" customHeight="1">
      <c r="A3" s="1"/>
      <c r="B3" s="22" t="s">
        <v>74</v>
      </c>
      <c r="C3" s="25"/>
      <c r="D3" s="25"/>
      <c r="E3" s="25"/>
      <c r="F3" s="25"/>
    </row>
    <row r="4" spans="1:6" ht="45">
      <c r="A4" s="2"/>
      <c r="B4" s="8" t="s">
        <v>191</v>
      </c>
      <c r="C4" s="25"/>
      <c r="D4" s="25"/>
      <c r="E4" s="25"/>
      <c r="F4" s="25"/>
    </row>
    <row r="5" spans="1:6" ht="30">
      <c r="A5" s="2"/>
      <c r="B5" s="8" t="s">
        <v>192</v>
      </c>
      <c r="C5" s="25"/>
      <c r="D5" s="25"/>
      <c r="E5" s="25"/>
      <c r="F5" s="25"/>
    </row>
    <row r="6" spans="1:6" ht="30">
      <c r="A6" s="2"/>
      <c r="B6" s="8" t="s">
        <v>193</v>
      </c>
      <c r="C6" s="25"/>
      <c r="D6" s="25"/>
      <c r="E6" s="25"/>
      <c r="F6" s="25"/>
    </row>
    <row r="7" spans="1:6" ht="18">
      <c r="A7" s="2"/>
      <c r="B7" s="8" t="s">
        <v>194</v>
      </c>
      <c r="C7" s="25"/>
      <c r="D7" s="25"/>
      <c r="E7" s="25"/>
      <c r="F7" s="25"/>
    </row>
    <row r="8" spans="1:6" ht="37.5" customHeight="1">
      <c r="A8" s="2"/>
      <c r="B8" s="8" t="s">
        <v>195</v>
      </c>
      <c r="C8" s="25"/>
      <c r="D8" s="25"/>
      <c r="E8" s="25"/>
      <c r="F8" s="25"/>
    </row>
    <row r="9" spans="1:6" ht="60">
      <c r="A9" s="2"/>
      <c r="B9" s="8" t="s">
        <v>196</v>
      </c>
      <c r="C9" s="25"/>
      <c r="D9" s="25"/>
      <c r="E9" s="25"/>
      <c r="F9" s="25"/>
    </row>
    <row r="10" spans="1:6" ht="45">
      <c r="A10" s="2"/>
      <c r="B10" s="8" t="s">
        <v>197</v>
      </c>
      <c r="C10" s="25"/>
      <c r="D10" s="25"/>
      <c r="E10" s="25"/>
      <c r="F10" s="25"/>
    </row>
    <row r="11" spans="1:6" ht="18">
      <c r="A11" s="2"/>
      <c r="B11" s="8" t="s">
        <v>198</v>
      </c>
      <c r="C11" s="25"/>
      <c r="D11" s="25"/>
      <c r="E11" s="25"/>
      <c r="F11" s="25"/>
    </row>
    <row r="12" spans="1:6" ht="30">
      <c r="A12" s="2"/>
      <c r="B12" s="8" t="s">
        <v>199</v>
      </c>
      <c r="C12" s="25"/>
      <c r="D12" s="25"/>
      <c r="E12" s="25"/>
      <c r="F12" s="25"/>
    </row>
    <row r="13" spans="1:6" ht="18">
      <c r="A13" s="2"/>
      <c r="B13" s="8" t="s">
        <v>200</v>
      </c>
      <c r="C13" s="25"/>
      <c r="D13" s="25"/>
      <c r="E13" s="25"/>
      <c r="F13" s="25"/>
    </row>
    <row r="14" spans="1:6" ht="30">
      <c r="A14" s="2"/>
      <c r="B14" s="8" t="s">
        <v>201</v>
      </c>
      <c r="C14" s="25"/>
      <c r="D14" s="25"/>
      <c r="E14" s="25"/>
      <c r="F14" s="25"/>
    </row>
    <row r="15" spans="1:6" ht="60">
      <c r="A15" s="2"/>
      <c r="B15" s="8" t="s">
        <v>202</v>
      </c>
      <c r="C15" s="25"/>
      <c r="D15" s="25"/>
      <c r="E15" s="25"/>
      <c r="F15" s="25"/>
    </row>
    <row r="16" spans="1:6" ht="60">
      <c r="A16" s="2"/>
      <c r="B16" s="8" t="s">
        <v>203</v>
      </c>
      <c r="C16" s="25"/>
      <c r="D16" s="25"/>
      <c r="E16" s="25"/>
      <c r="F16" s="25"/>
    </row>
    <row r="17" spans="1:6" ht="30">
      <c r="A17" s="2"/>
      <c r="B17" s="8" t="s">
        <v>68</v>
      </c>
      <c r="C17" s="25"/>
      <c r="D17" s="25"/>
      <c r="E17" s="25"/>
      <c r="F17" s="25"/>
    </row>
    <row r="18" spans="1:6" ht="30">
      <c r="A18" s="2"/>
      <c r="B18" s="8" t="s">
        <v>204</v>
      </c>
      <c r="C18" s="25"/>
      <c r="D18" s="25"/>
      <c r="E18" s="25"/>
      <c r="F18" s="25"/>
    </row>
    <row r="19" spans="1:6" ht="45">
      <c r="A19" s="2"/>
      <c r="B19" s="8" t="s">
        <v>205</v>
      </c>
      <c r="C19" s="25"/>
      <c r="D19" s="25"/>
      <c r="E19" s="25"/>
      <c r="F19" s="25"/>
    </row>
    <row r="20" spans="1:6" ht="18">
      <c r="A20" s="2"/>
      <c r="B20" s="8" t="s">
        <v>206</v>
      </c>
      <c r="C20" s="25"/>
      <c r="D20" s="25"/>
      <c r="E20" s="25"/>
      <c r="F20" s="25"/>
    </row>
    <row r="21" spans="1:6" ht="30">
      <c r="A21" s="2"/>
      <c r="B21" s="8" t="s">
        <v>207</v>
      </c>
      <c r="C21" s="25"/>
      <c r="D21" s="25"/>
      <c r="E21" s="25"/>
      <c r="F21" s="25"/>
    </row>
    <row r="22" spans="1:6" ht="45">
      <c r="A22" s="2"/>
      <c r="B22" s="8" t="s">
        <v>208</v>
      </c>
      <c r="C22" s="25"/>
      <c r="D22" s="25"/>
      <c r="E22" s="25"/>
      <c r="F22" s="25"/>
    </row>
    <row r="23" spans="1:6" ht="75">
      <c r="A23" s="2"/>
      <c r="B23" s="8" t="s">
        <v>209</v>
      </c>
      <c r="C23" s="25"/>
      <c r="D23" s="25"/>
      <c r="E23" s="25"/>
      <c r="F23" s="25"/>
    </row>
    <row r="24" spans="1:6" ht="18">
      <c r="A24" s="2"/>
      <c r="B24" s="8" t="s">
        <v>210</v>
      </c>
      <c r="C24" s="25"/>
      <c r="D24" s="25"/>
      <c r="E24" s="25"/>
      <c r="F24" s="25"/>
    </row>
    <row r="25" spans="1:6" ht="18.75" customHeight="1">
      <c r="A25" s="2"/>
      <c r="B25" s="8"/>
      <c r="C25" s="25"/>
      <c r="D25" s="25"/>
      <c r="E25" s="25"/>
      <c r="F25" s="25"/>
    </row>
    <row r="26" spans="1:6" ht="47.25">
      <c r="A26" s="3"/>
      <c r="B26" s="8" t="s">
        <v>69</v>
      </c>
      <c r="C26" s="25"/>
      <c r="D26" s="25"/>
      <c r="E26" s="25"/>
      <c r="F26" s="25"/>
    </row>
    <row r="27" spans="1:6" ht="54" customHeight="1">
      <c r="A27" s="2"/>
      <c r="B27" s="8" t="s">
        <v>211</v>
      </c>
      <c r="C27" s="25"/>
      <c r="D27" s="25"/>
      <c r="E27" s="25"/>
      <c r="F27" s="25"/>
    </row>
    <row r="28" spans="1:6" ht="75">
      <c r="A28" s="2"/>
      <c r="B28" s="8" t="s">
        <v>212</v>
      </c>
      <c r="C28" s="25"/>
      <c r="D28" s="25"/>
      <c r="E28" s="25"/>
      <c r="F28" s="25"/>
    </row>
    <row r="29" spans="1:6" ht="30">
      <c r="A29" s="2"/>
      <c r="B29" s="8" t="s">
        <v>213</v>
      </c>
      <c r="C29" s="25"/>
      <c r="D29" s="25"/>
      <c r="E29" s="25"/>
      <c r="F29" s="25"/>
    </row>
    <row r="30" spans="1:6" ht="30">
      <c r="A30" s="3"/>
      <c r="B30" s="8" t="s">
        <v>214</v>
      </c>
      <c r="C30" s="25"/>
      <c r="D30" s="25"/>
      <c r="E30" s="25"/>
      <c r="F30" s="25"/>
    </row>
    <row r="31" spans="1:6" ht="30">
      <c r="A31" s="3"/>
      <c r="B31" s="8" t="s">
        <v>215</v>
      </c>
      <c r="C31" s="25"/>
      <c r="D31" s="25"/>
      <c r="E31" s="25"/>
      <c r="F31" s="25"/>
    </row>
    <row r="32" spans="1:6" ht="30">
      <c r="A32" s="3"/>
      <c r="B32" s="8" t="s">
        <v>216</v>
      </c>
      <c r="C32" s="25"/>
      <c r="D32" s="25"/>
      <c r="E32" s="25"/>
      <c r="F32" s="25"/>
    </row>
    <row r="33" spans="1:6" ht="45">
      <c r="A33" s="3"/>
      <c r="B33" s="8" t="s">
        <v>217</v>
      </c>
      <c r="C33" s="25"/>
      <c r="D33" s="25"/>
      <c r="E33" s="25"/>
      <c r="F33" s="25"/>
    </row>
    <row r="34" spans="1:6" ht="60">
      <c r="A34" s="3"/>
      <c r="B34" s="8" t="s">
        <v>218</v>
      </c>
      <c r="C34" s="25"/>
      <c r="D34" s="25"/>
      <c r="E34" s="25"/>
      <c r="F34" s="25"/>
    </row>
    <row r="35" spans="1:6" ht="18">
      <c r="A35" s="3"/>
      <c r="B35" s="8" t="s">
        <v>219</v>
      </c>
      <c r="C35" s="25"/>
      <c r="D35" s="25"/>
      <c r="E35" s="25"/>
      <c r="F35" s="25"/>
    </row>
    <row r="36" spans="1:6" ht="30">
      <c r="A36" s="3"/>
      <c r="B36" s="8" t="s">
        <v>220</v>
      </c>
      <c r="C36" s="25"/>
      <c r="D36" s="25"/>
      <c r="E36" s="25"/>
      <c r="F36" s="25"/>
    </row>
    <row r="37" spans="1:6" ht="30">
      <c r="A37" s="3"/>
      <c r="B37" s="8" t="s">
        <v>221</v>
      </c>
      <c r="C37" s="25"/>
      <c r="D37" s="25"/>
      <c r="E37" s="25"/>
      <c r="F37" s="25"/>
    </row>
    <row r="38" spans="1:6" ht="75">
      <c r="A38" s="3"/>
      <c r="B38" s="8" t="s">
        <v>222</v>
      </c>
      <c r="C38" s="25"/>
      <c r="D38" s="25"/>
      <c r="E38" s="25"/>
      <c r="F38" s="25"/>
    </row>
    <row r="39" spans="1:6" ht="30">
      <c r="A39" s="3"/>
      <c r="B39" s="8" t="s">
        <v>223</v>
      </c>
      <c r="C39" s="25"/>
      <c r="D39" s="25"/>
      <c r="E39" s="25"/>
      <c r="F39" s="25"/>
    </row>
    <row r="40" spans="1:6" ht="45">
      <c r="A40" s="3"/>
      <c r="B40" s="8" t="s">
        <v>224</v>
      </c>
      <c r="C40" s="25"/>
      <c r="D40" s="25"/>
      <c r="E40" s="25"/>
      <c r="F40" s="25"/>
    </row>
    <row r="41" spans="1:6" ht="45">
      <c r="A41" s="3"/>
      <c r="B41" s="8" t="s">
        <v>225</v>
      </c>
      <c r="C41" s="25"/>
      <c r="D41" s="25"/>
      <c r="E41" s="25"/>
      <c r="F41" s="25"/>
    </row>
    <row r="42" spans="1:6" ht="30">
      <c r="A42" s="3"/>
      <c r="B42" s="8" t="s">
        <v>226</v>
      </c>
      <c r="C42" s="25"/>
      <c r="D42" s="25"/>
      <c r="E42" s="25"/>
      <c r="F42" s="25"/>
    </row>
    <row r="43" spans="1:6" ht="45">
      <c r="A43" s="3"/>
      <c r="B43" s="8" t="s">
        <v>227</v>
      </c>
      <c r="C43" s="25"/>
      <c r="D43" s="25"/>
      <c r="E43" s="25"/>
      <c r="F43" s="25"/>
    </row>
    <row r="44" spans="1:6" ht="18">
      <c r="A44" s="3"/>
      <c r="B44" s="8" t="s">
        <v>228</v>
      </c>
      <c r="C44" s="25"/>
      <c r="D44" s="25"/>
      <c r="E44" s="25"/>
      <c r="F44" s="25"/>
    </row>
    <row r="45" spans="1:6" ht="16.5" customHeight="1">
      <c r="A45" s="3"/>
      <c r="B45" s="8"/>
      <c r="C45" s="25"/>
      <c r="D45" s="25"/>
      <c r="E45" s="25"/>
      <c r="F45" s="25"/>
    </row>
    <row r="46" spans="1:6" ht="31.5">
      <c r="A46" s="3"/>
      <c r="B46" s="8" t="s">
        <v>5</v>
      </c>
      <c r="C46" s="25"/>
      <c r="D46" s="25"/>
      <c r="E46" s="25"/>
      <c r="F46" s="25"/>
    </row>
    <row r="47" spans="1:6" ht="90">
      <c r="A47" s="3"/>
      <c r="B47" s="8" t="s">
        <v>6</v>
      </c>
      <c r="C47" s="25"/>
      <c r="D47" s="25"/>
      <c r="E47" s="25"/>
      <c r="F47" s="25"/>
    </row>
    <row r="48" spans="1:6" ht="30">
      <c r="A48" s="3"/>
      <c r="B48" s="8" t="s">
        <v>229</v>
      </c>
      <c r="C48" s="25"/>
      <c r="D48" s="25"/>
      <c r="E48" s="25"/>
      <c r="F48" s="25"/>
    </row>
    <row r="49" spans="1:6" ht="30">
      <c r="A49" s="3"/>
      <c r="B49" s="8" t="s">
        <v>230</v>
      </c>
      <c r="C49" s="25"/>
      <c r="D49" s="25"/>
      <c r="E49" s="25"/>
      <c r="F49" s="25"/>
    </row>
    <row r="50" spans="1:6" ht="105">
      <c r="A50" s="3"/>
      <c r="B50" s="8" t="s">
        <v>231</v>
      </c>
      <c r="C50" s="25"/>
      <c r="D50" s="25"/>
      <c r="E50" s="25"/>
      <c r="F50" s="25"/>
    </row>
    <row r="51" spans="1:6" ht="105">
      <c r="A51" s="3"/>
      <c r="B51" s="8" t="s">
        <v>232</v>
      </c>
      <c r="C51" s="25"/>
      <c r="D51" s="25"/>
      <c r="E51" s="25"/>
      <c r="F51" s="25"/>
    </row>
    <row r="52" spans="1:6" ht="30">
      <c r="A52" s="3"/>
      <c r="B52" s="8" t="s">
        <v>233</v>
      </c>
      <c r="C52" s="25"/>
      <c r="D52" s="25"/>
      <c r="E52" s="25"/>
      <c r="F52" s="25"/>
    </row>
    <row r="53" spans="1:6" ht="18">
      <c r="A53" s="3"/>
      <c r="B53" s="8" t="s">
        <v>234</v>
      </c>
      <c r="C53" s="25"/>
      <c r="D53" s="25"/>
      <c r="E53" s="25"/>
      <c r="F53" s="25"/>
    </row>
    <row r="54" spans="1:6" ht="18">
      <c r="A54" s="3"/>
      <c r="B54" s="8" t="s">
        <v>235</v>
      </c>
      <c r="C54" s="25"/>
      <c r="D54" s="25"/>
      <c r="E54" s="25"/>
      <c r="F54" s="25"/>
    </row>
    <row r="55" spans="1:6" ht="30">
      <c r="A55" s="3"/>
      <c r="B55" s="8" t="s">
        <v>236</v>
      </c>
      <c r="C55" s="25"/>
      <c r="D55" s="25"/>
      <c r="E55" s="25"/>
      <c r="F55" s="25"/>
    </row>
    <row r="56" spans="1:6" ht="30">
      <c r="A56" s="3"/>
      <c r="B56" s="8" t="s">
        <v>237</v>
      </c>
      <c r="C56" s="25"/>
      <c r="D56" s="25"/>
      <c r="E56" s="25"/>
      <c r="F56" s="25"/>
    </row>
    <row r="57" spans="1:6" ht="17.25" customHeight="1">
      <c r="A57" s="3"/>
      <c r="B57" s="8"/>
      <c r="C57" s="25"/>
      <c r="D57" s="25"/>
      <c r="E57" s="25"/>
      <c r="F57" s="25"/>
    </row>
    <row r="58" spans="1:6" ht="18">
      <c r="A58" s="3"/>
      <c r="B58" s="7" t="s">
        <v>238</v>
      </c>
      <c r="C58" s="25"/>
      <c r="D58" s="25"/>
      <c r="E58" s="25"/>
      <c r="F58" s="25"/>
    </row>
    <row r="59" spans="1:6" ht="60">
      <c r="A59" s="3"/>
      <c r="B59" s="8" t="s">
        <v>239</v>
      </c>
      <c r="C59" s="25"/>
      <c r="D59" s="25"/>
      <c r="E59" s="25"/>
      <c r="F59" s="25"/>
    </row>
    <row r="60" spans="1:6" ht="18">
      <c r="A60" s="3"/>
      <c r="B60" s="8" t="s">
        <v>240</v>
      </c>
      <c r="C60" s="25"/>
      <c r="D60" s="25"/>
      <c r="E60" s="25"/>
      <c r="F60" s="25"/>
    </row>
    <row r="61" spans="1:6" ht="18">
      <c r="A61" s="3"/>
      <c r="B61" s="8" t="s">
        <v>241</v>
      </c>
      <c r="C61" s="25"/>
      <c r="D61" s="25"/>
      <c r="E61" s="25"/>
      <c r="F61" s="25"/>
    </row>
    <row r="62" spans="1:6" ht="45">
      <c r="A62" s="3"/>
      <c r="B62" s="8" t="s">
        <v>70</v>
      </c>
      <c r="C62" s="25"/>
      <c r="D62" s="25"/>
      <c r="E62" s="25"/>
      <c r="F62" s="25"/>
    </row>
    <row r="63" spans="1:6" ht="18">
      <c r="A63" s="3"/>
      <c r="B63" s="8" t="s">
        <v>71</v>
      </c>
      <c r="C63" s="25"/>
      <c r="D63" s="25"/>
      <c r="E63" s="25"/>
      <c r="F63" s="25"/>
    </row>
    <row r="64" spans="1:6" ht="18">
      <c r="A64" s="3"/>
      <c r="B64" s="8" t="s">
        <v>72</v>
      </c>
      <c r="C64" s="25"/>
      <c r="D64" s="25"/>
      <c r="E64" s="25"/>
      <c r="F64" s="25"/>
    </row>
    <row r="65" spans="1:6" ht="18">
      <c r="A65" s="3"/>
      <c r="B65" s="7" t="s">
        <v>242</v>
      </c>
      <c r="C65" s="25"/>
      <c r="D65" s="25"/>
      <c r="E65" s="25"/>
      <c r="F65" s="25"/>
    </row>
    <row r="66" spans="1:6" ht="75">
      <c r="A66" s="3"/>
      <c r="B66" s="8" t="s">
        <v>243</v>
      </c>
      <c r="C66" s="25"/>
      <c r="D66" s="25"/>
      <c r="E66" s="25"/>
      <c r="F66" s="25"/>
    </row>
    <row r="67" spans="1:6" ht="66.75" customHeight="1">
      <c r="A67" s="3"/>
      <c r="B67" s="8" t="s">
        <v>244</v>
      </c>
      <c r="C67" s="25"/>
      <c r="D67" s="25"/>
      <c r="E67" s="25"/>
      <c r="F67" s="25"/>
    </row>
    <row r="68" spans="1:6" ht="120">
      <c r="A68" s="3"/>
      <c r="B68" s="8" t="s">
        <v>245</v>
      </c>
      <c r="C68" s="25"/>
      <c r="D68" s="25"/>
      <c r="E68" s="25"/>
      <c r="F68" s="25"/>
    </row>
    <row r="69" spans="1:6" ht="60">
      <c r="A69" s="3"/>
      <c r="B69" s="8" t="s">
        <v>246</v>
      </c>
      <c r="C69" s="25"/>
      <c r="D69" s="25"/>
      <c r="E69" s="25"/>
      <c r="F69" s="25"/>
    </row>
    <row r="70" spans="1:6" ht="45">
      <c r="A70" s="3"/>
      <c r="B70" s="8" t="s">
        <v>247</v>
      </c>
      <c r="C70" s="25"/>
      <c r="D70" s="25"/>
      <c r="E70" s="25"/>
      <c r="F70" s="25"/>
    </row>
    <row r="71" spans="1:6" ht="60">
      <c r="A71" s="3"/>
      <c r="B71" s="8" t="s">
        <v>248</v>
      </c>
      <c r="C71" s="25"/>
      <c r="D71" s="25"/>
      <c r="E71" s="25"/>
      <c r="F71" s="25"/>
    </row>
    <row r="72" spans="1:6" ht="75">
      <c r="A72" s="3"/>
      <c r="B72" s="8" t="s">
        <v>249</v>
      </c>
      <c r="C72" s="25"/>
      <c r="D72" s="25"/>
      <c r="E72" s="25"/>
      <c r="F72" s="25"/>
    </row>
    <row r="73" spans="1:6" ht="18">
      <c r="A73" s="3"/>
      <c r="B73" s="8" t="s">
        <v>8</v>
      </c>
      <c r="C73" s="25"/>
      <c r="D73" s="25"/>
      <c r="E73" s="25"/>
      <c r="F73" s="25"/>
    </row>
    <row r="74" spans="1:6" ht="21.75" customHeight="1">
      <c r="A74" s="3"/>
      <c r="B74" s="7" t="s">
        <v>250</v>
      </c>
      <c r="C74" s="25"/>
      <c r="D74" s="25"/>
      <c r="E74" s="25"/>
      <c r="F74" s="25"/>
    </row>
    <row r="75" spans="1:6" ht="45">
      <c r="A75" s="3"/>
      <c r="B75" s="8" t="s">
        <v>251</v>
      </c>
      <c r="C75" s="25"/>
      <c r="D75" s="25"/>
      <c r="E75" s="25"/>
      <c r="F75" s="25"/>
    </row>
    <row r="76" spans="1:6" ht="105">
      <c r="A76" s="3"/>
      <c r="B76" s="8" t="s">
        <v>252</v>
      </c>
      <c r="C76" s="25"/>
      <c r="D76" s="25"/>
      <c r="E76" s="25"/>
      <c r="F76" s="25"/>
    </row>
    <row r="77" spans="1:6" ht="22.5" customHeight="1">
      <c r="A77" s="3"/>
      <c r="B77" s="7" t="s">
        <v>253</v>
      </c>
      <c r="C77" s="25"/>
      <c r="D77" s="25"/>
      <c r="E77" s="25"/>
      <c r="F77" s="25"/>
    </row>
    <row r="78" spans="1:6" ht="30">
      <c r="A78" s="3"/>
      <c r="B78" s="8" t="s">
        <v>75</v>
      </c>
      <c r="C78" s="25"/>
      <c r="D78" s="25"/>
      <c r="E78" s="25"/>
      <c r="F78" s="25"/>
    </row>
    <row r="79" spans="1:6" ht="38.25" customHeight="1">
      <c r="A79" s="3"/>
      <c r="B79" s="8" t="s">
        <v>254</v>
      </c>
      <c r="C79" s="25"/>
      <c r="D79" s="25"/>
      <c r="E79" s="25"/>
      <c r="F79" s="25"/>
    </row>
    <row r="80" spans="1:6" ht="18">
      <c r="A80" s="3"/>
      <c r="B80" s="8" t="s">
        <v>255</v>
      </c>
      <c r="C80" s="25"/>
      <c r="D80" s="25"/>
      <c r="E80" s="25"/>
      <c r="F80" s="25"/>
    </row>
    <row r="81" spans="1:6" ht="30">
      <c r="A81" s="3"/>
      <c r="B81" s="8" t="s">
        <v>256</v>
      </c>
      <c r="C81" s="25"/>
      <c r="D81" s="25"/>
      <c r="E81" s="25"/>
      <c r="F81" s="25"/>
    </row>
    <row r="82" spans="1:6" ht="18">
      <c r="A82" s="3"/>
      <c r="B82" s="8" t="s">
        <v>257</v>
      </c>
      <c r="C82" s="25"/>
      <c r="D82" s="25"/>
      <c r="E82" s="25"/>
      <c r="F82" s="25"/>
    </row>
    <row r="83" spans="1:6" ht="30">
      <c r="A83" s="3"/>
      <c r="B83" s="8" t="s">
        <v>0</v>
      </c>
      <c r="C83" s="25"/>
      <c r="D83" s="25"/>
      <c r="E83" s="25"/>
      <c r="F83" s="25"/>
    </row>
    <row r="84" spans="1:6" ht="18">
      <c r="A84" s="3"/>
      <c r="B84" s="8" t="s">
        <v>1</v>
      </c>
      <c r="C84" s="25"/>
      <c r="D84" s="25"/>
      <c r="E84" s="25"/>
      <c r="F84" s="25"/>
    </row>
    <row r="85" spans="1:6" ht="105">
      <c r="A85" s="3"/>
      <c r="B85" s="8" t="s">
        <v>2</v>
      </c>
      <c r="C85" s="25"/>
      <c r="D85" s="25"/>
      <c r="E85" s="25"/>
      <c r="F85" s="25"/>
    </row>
    <row r="86" spans="1:6" ht="90">
      <c r="A86" s="3"/>
      <c r="B86" s="8" t="s">
        <v>3</v>
      </c>
      <c r="C86" s="25"/>
      <c r="D86" s="25"/>
      <c r="E86" s="25"/>
      <c r="F86" s="25"/>
    </row>
    <row r="87" spans="1:6" ht="14.25" customHeight="1">
      <c r="A87" s="25"/>
      <c r="B87" s="25"/>
      <c r="C87" s="25"/>
      <c r="D87" s="25"/>
      <c r="E87" s="25"/>
      <c r="F87" s="25"/>
    </row>
    <row r="88" spans="1:6" ht="15.75" customHeight="1">
      <c r="A88" s="25"/>
      <c r="B88" s="25"/>
      <c r="C88" s="25"/>
      <c r="D88" s="25"/>
      <c r="E88" s="25"/>
      <c r="F88" s="25"/>
    </row>
    <row r="89" spans="1:6" ht="42" customHeight="1">
      <c r="A89" s="132" t="s">
        <v>9</v>
      </c>
      <c r="B89" s="132"/>
      <c r="C89" s="132"/>
      <c r="D89" s="132"/>
      <c r="E89" s="132"/>
      <c r="F89" s="132"/>
    </row>
    <row r="90" spans="1:7" s="30" customFormat="1" ht="86.25" customHeight="1">
      <c r="A90" s="27" t="s">
        <v>34</v>
      </c>
      <c r="B90" s="28" t="s">
        <v>188</v>
      </c>
      <c r="C90" s="27" t="s">
        <v>35</v>
      </c>
      <c r="D90" s="29" t="s">
        <v>189</v>
      </c>
      <c r="E90" s="29" t="s">
        <v>36</v>
      </c>
      <c r="F90" s="29" t="s">
        <v>185</v>
      </c>
      <c r="G90" s="23"/>
    </row>
    <row r="91" spans="1:7" s="30" customFormat="1" ht="225">
      <c r="A91" s="31" t="s">
        <v>16</v>
      </c>
      <c r="B91" s="8" t="s">
        <v>47</v>
      </c>
      <c r="C91" s="102" t="s">
        <v>186</v>
      </c>
      <c r="D91" s="102">
        <v>1</v>
      </c>
      <c r="E91" s="33"/>
      <c r="F91" s="103">
        <f>D91*E91</f>
        <v>0</v>
      </c>
      <c r="G91" s="23"/>
    </row>
    <row r="92" spans="1:7" s="30" customFormat="1" ht="15">
      <c r="A92" s="31"/>
      <c r="B92" s="26"/>
      <c r="C92" s="32"/>
      <c r="D92" s="32"/>
      <c r="E92" s="33"/>
      <c r="F92" s="33"/>
      <c r="G92" s="23"/>
    </row>
    <row r="93" spans="1:7" s="30" customFormat="1" ht="225">
      <c r="A93" s="31" t="s">
        <v>17</v>
      </c>
      <c r="B93" s="8" t="s">
        <v>46</v>
      </c>
      <c r="C93" s="102" t="s">
        <v>186</v>
      </c>
      <c r="D93" s="102">
        <v>1</v>
      </c>
      <c r="E93" s="33"/>
      <c r="F93" s="103">
        <f>D93*E93</f>
        <v>0</v>
      </c>
      <c r="G93" s="23"/>
    </row>
    <row r="94" spans="1:7" s="30" customFormat="1" ht="15">
      <c r="A94" s="31"/>
      <c r="B94" s="26"/>
      <c r="C94" s="32"/>
      <c r="D94" s="32"/>
      <c r="E94" s="33"/>
      <c r="F94" s="33"/>
      <c r="G94" s="23"/>
    </row>
    <row r="95" spans="1:7" s="30" customFormat="1" ht="320.25" customHeight="1">
      <c r="A95" s="31" t="s">
        <v>38</v>
      </c>
      <c r="B95" s="8" t="s">
        <v>29</v>
      </c>
      <c r="C95" s="102"/>
      <c r="D95" s="102"/>
      <c r="E95" s="33"/>
      <c r="F95" s="103"/>
      <c r="G95" s="23"/>
    </row>
    <row r="96" spans="1:7" s="30" customFormat="1" ht="271.5" customHeight="1">
      <c r="A96" s="31"/>
      <c r="B96" s="8" t="s">
        <v>30</v>
      </c>
      <c r="C96" s="102" t="s">
        <v>187</v>
      </c>
      <c r="D96" s="102">
        <v>1</v>
      </c>
      <c r="E96" s="33"/>
      <c r="F96" s="103">
        <f>D96*E96</f>
        <v>0</v>
      </c>
      <c r="G96" s="23"/>
    </row>
    <row r="97" spans="1:7" s="30" customFormat="1" ht="15">
      <c r="A97" s="31"/>
      <c r="B97" s="26"/>
      <c r="C97" s="32"/>
      <c r="D97" s="32"/>
      <c r="E97" s="33"/>
      <c r="F97" s="33"/>
      <c r="G97" s="23"/>
    </row>
    <row r="98" spans="1:7" s="30" customFormat="1" ht="52.5" customHeight="1">
      <c r="A98" s="31" t="s">
        <v>23</v>
      </c>
      <c r="B98" s="8" t="s">
        <v>39</v>
      </c>
      <c r="C98" s="102" t="s">
        <v>187</v>
      </c>
      <c r="D98" s="102">
        <v>1</v>
      </c>
      <c r="E98" s="33"/>
      <c r="F98" s="103">
        <f>D98*E98</f>
        <v>0</v>
      </c>
      <c r="G98" s="23"/>
    </row>
    <row r="99" spans="1:7" s="30" customFormat="1" ht="15">
      <c r="A99" s="31"/>
      <c r="B99" s="26"/>
      <c r="C99" s="32"/>
      <c r="D99" s="32"/>
      <c r="E99" s="33"/>
      <c r="F99" s="33"/>
      <c r="G99" s="23"/>
    </row>
    <row r="100" spans="1:7" s="30" customFormat="1" ht="225">
      <c r="A100" s="31" t="s">
        <v>40</v>
      </c>
      <c r="B100" s="8" t="s">
        <v>45</v>
      </c>
      <c r="C100" s="102"/>
      <c r="D100" s="102"/>
      <c r="E100" s="33"/>
      <c r="F100" s="103"/>
      <c r="G100" s="23"/>
    </row>
    <row r="101" spans="1:7" s="30" customFormat="1" ht="271.5" customHeight="1">
      <c r="A101" s="31"/>
      <c r="B101" s="8" t="s">
        <v>14</v>
      </c>
      <c r="C101" s="102" t="s">
        <v>187</v>
      </c>
      <c r="D101" s="102">
        <v>1</v>
      </c>
      <c r="E101" s="33"/>
      <c r="F101" s="103">
        <f>D101*E101</f>
        <v>0</v>
      </c>
      <c r="G101" s="23"/>
    </row>
    <row r="102" spans="1:7" s="30" customFormat="1" ht="18.75" customHeight="1">
      <c r="A102" s="31"/>
      <c r="B102" s="26"/>
      <c r="C102" s="32"/>
      <c r="D102" s="32"/>
      <c r="E102" s="33"/>
      <c r="F102" s="33"/>
      <c r="G102" s="23"/>
    </row>
    <row r="103" spans="1:7" s="30" customFormat="1" ht="289.5" customHeight="1">
      <c r="A103" s="31" t="s">
        <v>41</v>
      </c>
      <c r="B103" s="8" t="s">
        <v>67</v>
      </c>
      <c r="C103" s="102"/>
      <c r="D103" s="102"/>
      <c r="E103" s="33"/>
      <c r="F103" s="103"/>
      <c r="G103" s="23"/>
    </row>
    <row r="104" spans="1:7" s="30" customFormat="1" ht="198" customHeight="1">
      <c r="A104" s="31"/>
      <c r="B104" s="8" t="s">
        <v>65</v>
      </c>
      <c r="C104" s="102" t="s">
        <v>187</v>
      </c>
      <c r="D104" s="102">
        <v>1</v>
      </c>
      <c r="E104" s="33"/>
      <c r="F104" s="103">
        <f>D104*E104</f>
        <v>0</v>
      </c>
      <c r="G104" s="23"/>
    </row>
    <row r="105" spans="1:7" s="30" customFormat="1" ht="15">
      <c r="A105" s="31"/>
      <c r="B105" s="26"/>
      <c r="C105" s="32"/>
      <c r="D105" s="32"/>
      <c r="E105" s="33"/>
      <c r="F105" s="33"/>
      <c r="G105" s="23"/>
    </row>
    <row r="106" spans="1:7" s="36" customFormat="1" ht="30">
      <c r="A106" s="31" t="s">
        <v>24</v>
      </c>
      <c r="B106" s="104" t="s">
        <v>10</v>
      </c>
      <c r="C106" s="102" t="s">
        <v>186</v>
      </c>
      <c r="D106" s="102">
        <v>2</v>
      </c>
      <c r="E106" s="33"/>
      <c r="F106" s="103">
        <f>D106*E106</f>
        <v>0</v>
      </c>
      <c r="G106" s="35"/>
    </row>
    <row r="107" spans="1:7" s="36" customFormat="1" ht="15">
      <c r="A107" s="31"/>
      <c r="B107" s="34"/>
      <c r="C107" s="32"/>
      <c r="D107" s="32"/>
      <c r="E107" s="33"/>
      <c r="F107" s="33">
        <f>D107*E107</f>
        <v>0</v>
      </c>
      <c r="G107" s="35"/>
    </row>
    <row r="108" spans="1:7" s="36" customFormat="1" ht="120">
      <c r="A108" s="37" t="s">
        <v>25</v>
      </c>
      <c r="B108" s="9" t="s">
        <v>48</v>
      </c>
      <c r="C108" s="105" t="s">
        <v>186</v>
      </c>
      <c r="D108" s="105">
        <v>2</v>
      </c>
      <c r="E108" s="39"/>
      <c r="F108" s="103">
        <f>D108*E108</f>
        <v>0</v>
      </c>
      <c r="G108" s="35"/>
    </row>
    <row r="109" spans="1:7" s="36" customFormat="1" ht="15">
      <c r="A109" s="37"/>
      <c r="B109" s="34"/>
      <c r="C109" s="38"/>
      <c r="D109" s="38"/>
      <c r="E109" s="33"/>
      <c r="F109" s="33"/>
      <c r="G109" s="35"/>
    </row>
    <row r="110" spans="1:7" s="36" customFormat="1" ht="105">
      <c r="A110" s="37" t="s">
        <v>18</v>
      </c>
      <c r="B110" s="9" t="s">
        <v>64</v>
      </c>
      <c r="C110" s="105" t="s">
        <v>186</v>
      </c>
      <c r="D110" s="105">
        <v>7</v>
      </c>
      <c r="E110" s="39"/>
      <c r="F110" s="103">
        <f>D110*E110</f>
        <v>0</v>
      </c>
      <c r="G110" s="35"/>
    </row>
    <row r="111" spans="1:7" s="36" customFormat="1" ht="15">
      <c r="A111" s="37"/>
      <c r="B111" s="34"/>
      <c r="C111" s="38"/>
      <c r="D111" s="38"/>
      <c r="E111" s="33"/>
      <c r="F111" s="33"/>
      <c r="G111" s="35"/>
    </row>
    <row r="112" spans="1:7" s="30" customFormat="1" ht="60">
      <c r="A112" s="31" t="s">
        <v>15</v>
      </c>
      <c r="B112" s="10" t="s">
        <v>32</v>
      </c>
      <c r="C112" s="105"/>
      <c r="D112" s="105"/>
      <c r="E112" s="39"/>
      <c r="F112" s="39"/>
      <c r="G112" s="23"/>
    </row>
    <row r="113" spans="1:7" s="36" customFormat="1" ht="15">
      <c r="A113" s="37"/>
      <c r="B113" s="104" t="s">
        <v>31</v>
      </c>
      <c r="C113" s="105" t="s">
        <v>187</v>
      </c>
      <c r="D113" s="105">
        <v>1</v>
      </c>
      <c r="E113" s="33"/>
      <c r="F113" s="103">
        <f>D113*E113</f>
        <v>0</v>
      </c>
      <c r="G113" s="35"/>
    </row>
    <row r="114" spans="1:7" s="36" customFormat="1" ht="15">
      <c r="A114" s="31"/>
      <c r="B114" s="104" t="s">
        <v>11</v>
      </c>
      <c r="C114" s="105" t="s">
        <v>187</v>
      </c>
      <c r="D114" s="105">
        <v>1</v>
      </c>
      <c r="E114" s="33"/>
      <c r="F114" s="103">
        <f>D114*E114</f>
        <v>0</v>
      </c>
      <c r="G114" s="35"/>
    </row>
    <row r="115" spans="1:7" s="36" customFormat="1" ht="15">
      <c r="A115" s="31"/>
      <c r="B115" s="34"/>
      <c r="C115" s="38"/>
      <c r="D115" s="38"/>
      <c r="E115" s="33"/>
      <c r="F115" s="33"/>
      <c r="G115" s="35"/>
    </row>
    <row r="116" spans="1:7" s="36" customFormat="1" ht="79.5" customHeight="1">
      <c r="A116" s="31" t="s">
        <v>26</v>
      </c>
      <c r="B116" s="106" t="s">
        <v>27</v>
      </c>
      <c r="C116" s="107"/>
      <c r="D116" s="107"/>
      <c r="E116" s="33"/>
      <c r="F116" s="33"/>
      <c r="G116" s="35"/>
    </row>
    <row r="117" spans="1:7" s="36" customFormat="1" ht="20.25" customHeight="1">
      <c r="A117" s="37"/>
      <c r="B117" s="104" t="s">
        <v>31</v>
      </c>
      <c r="C117" s="102" t="s">
        <v>186</v>
      </c>
      <c r="D117" s="102">
        <v>1</v>
      </c>
      <c r="E117" s="33"/>
      <c r="F117" s="103">
        <f>D117*E117</f>
        <v>0</v>
      </c>
      <c r="G117" s="35"/>
    </row>
    <row r="118" spans="1:7" s="36" customFormat="1" ht="20.25" customHeight="1">
      <c r="A118" s="31"/>
      <c r="B118" s="104" t="s">
        <v>11</v>
      </c>
      <c r="C118" s="102" t="s">
        <v>186</v>
      </c>
      <c r="D118" s="102">
        <v>1</v>
      </c>
      <c r="E118" s="33"/>
      <c r="F118" s="103">
        <f>D118*E118</f>
        <v>0</v>
      </c>
      <c r="G118" s="35"/>
    </row>
    <row r="119" spans="1:7" s="36" customFormat="1" ht="15">
      <c r="A119" s="31"/>
      <c r="B119" s="34"/>
      <c r="C119" s="32"/>
      <c r="D119" s="32"/>
      <c r="E119" s="33"/>
      <c r="F119" s="33"/>
      <c r="G119" s="35"/>
    </row>
    <row r="120" spans="1:7" s="36" customFormat="1" ht="30">
      <c r="A120" s="31" t="s">
        <v>26</v>
      </c>
      <c r="B120" s="106" t="s">
        <v>21</v>
      </c>
      <c r="C120" s="102" t="s">
        <v>186</v>
      </c>
      <c r="D120" s="102">
        <v>4</v>
      </c>
      <c r="E120" s="33"/>
      <c r="F120" s="103">
        <f>D120*E120</f>
        <v>0</v>
      </c>
      <c r="G120" s="35"/>
    </row>
    <row r="121" spans="1:7" s="36" customFormat="1" ht="15">
      <c r="A121" s="31"/>
      <c r="B121" s="34"/>
      <c r="C121" s="38"/>
      <c r="D121" s="38"/>
      <c r="E121" s="33"/>
      <c r="F121" s="33"/>
      <c r="G121" s="35"/>
    </row>
    <row r="122" spans="1:7" s="36" customFormat="1" ht="195">
      <c r="A122" s="31" t="s">
        <v>19</v>
      </c>
      <c r="B122" s="106" t="s">
        <v>33</v>
      </c>
      <c r="C122" s="107"/>
      <c r="D122" s="107"/>
      <c r="E122" s="33"/>
      <c r="F122" s="33"/>
      <c r="G122" s="35"/>
    </row>
    <row r="123" spans="1:7" s="36" customFormat="1" ht="20.25" customHeight="1">
      <c r="A123" s="31"/>
      <c r="B123" s="104" t="s">
        <v>31</v>
      </c>
      <c r="C123" s="102" t="s">
        <v>184</v>
      </c>
      <c r="D123" s="102">
        <v>3</v>
      </c>
      <c r="E123" s="33"/>
      <c r="F123" s="103">
        <f>D123*E123</f>
        <v>0</v>
      </c>
      <c r="G123" s="35"/>
    </row>
    <row r="124" spans="1:7" s="36" customFormat="1" ht="20.25" customHeight="1">
      <c r="A124" s="31"/>
      <c r="B124" s="104" t="s">
        <v>11</v>
      </c>
      <c r="C124" s="102" t="s">
        <v>184</v>
      </c>
      <c r="D124" s="102">
        <v>6</v>
      </c>
      <c r="E124" s="33"/>
      <c r="F124" s="103">
        <f>D124*E124</f>
        <v>0</v>
      </c>
      <c r="G124" s="35"/>
    </row>
    <row r="125" spans="1:7" s="36" customFormat="1" ht="20.25" customHeight="1">
      <c r="A125" s="31"/>
      <c r="B125" s="104" t="s">
        <v>12</v>
      </c>
      <c r="C125" s="102" t="s">
        <v>184</v>
      </c>
      <c r="D125" s="102">
        <v>1</v>
      </c>
      <c r="E125" s="33"/>
      <c r="F125" s="103">
        <f>D125*E125</f>
        <v>0</v>
      </c>
      <c r="G125" s="35"/>
    </row>
    <row r="126" spans="1:7" s="36" customFormat="1" ht="20.25" customHeight="1">
      <c r="A126" s="31"/>
      <c r="B126" s="104" t="s">
        <v>13</v>
      </c>
      <c r="C126" s="102" t="s">
        <v>184</v>
      </c>
      <c r="D126" s="102">
        <v>6</v>
      </c>
      <c r="E126" s="33"/>
      <c r="F126" s="103">
        <f>D126*E126</f>
        <v>0</v>
      </c>
      <c r="G126" s="35"/>
    </row>
    <row r="127" spans="1:7" s="36" customFormat="1" ht="15">
      <c r="A127" s="31"/>
      <c r="B127" s="34"/>
      <c r="C127" s="38"/>
      <c r="D127" s="38"/>
      <c r="E127" s="33"/>
      <c r="F127" s="33"/>
      <c r="G127" s="35"/>
    </row>
    <row r="128" spans="1:7" s="36" customFormat="1" ht="60">
      <c r="A128" s="31" t="s">
        <v>20</v>
      </c>
      <c r="B128" s="106" t="s">
        <v>63</v>
      </c>
      <c r="C128" s="107"/>
      <c r="D128" s="107"/>
      <c r="E128" s="33"/>
      <c r="F128" s="33"/>
      <c r="G128" s="35"/>
    </row>
    <row r="129" spans="1:7" s="36" customFormat="1" ht="15">
      <c r="A129" s="31"/>
      <c r="B129" s="104" t="s">
        <v>49</v>
      </c>
      <c r="C129" s="102" t="s">
        <v>187</v>
      </c>
      <c r="D129" s="102">
        <v>2</v>
      </c>
      <c r="E129" s="33"/>
      <c r="F129" s="103">
        <f aca="true" t="shared" si="0" ref="F129:F139">D129*E129</f>
        <v>0</v>
      </c>
      <c r="G129" s="35"/>
    </row>
    <row r="130" spans="1:7" s="36" customFormat="1" ht="15">
      <c r="A130" s="31"/>
      <c r="B130" s="104" t="s">
        <v>50</v>
      </c>
      <c r="C130" s="102" t="s">
        <v>187</v>
      </c>
      <c r="D130" s="102">
        <v>8</v>
      </c>
      <c r="E130" s="33"/>
      <c r="F130" s="103">
        <f t="shared" si="0"/>
        <v>0</v>
      </c>
      <c r="G130" s="35"/>
    </row>
    <row r="131" spans="1:7" s="36" customFormat="1" ht="15">
      <c r="A131" s="31"/>
      <c r="B131" s="104" t="s">
        <v>51</v>
      </c>
      <c r="C131" s="102" t="s">
        <v>187</v>
      </c>
      <c r="D131" s="102">
        <v>6</v>
      </c>
      <c r="E131" s="33"/>
      <c r="F131" s="103">
        <f t="shared" si="0"/>
        <v>0</v>
      </c>
      <c r="G131" s="35"/>
    </row>
    <row r="132" spans="1:7" s="36" customFormat="1" ht="15">
      <c r="A132" s="31"/>
      <c r="B132" s="104" t="s">
        <v>52</v>
      </c>
      <c r="C132" s="102" t="s">
        <v>187</v>
      </c>
      <c r="D132" s="102">
        <v>2</v>
      </c>
      <c r="E132" s="33"/>
      <c r="F132" s="103">
        <f t="shared" si="0"/>
        <v>0</v>
      </c>
      <c r="G132" s="35"/>
    </row>
    <row r="133" spans="1:7" s="36" customFormat="1" ht="15">
      <c r="A133" s="31"/>
      <c r="B133" s="104" t="s">
        <v>53</v>
      </c>
      <c r="C133" s="102" t="s">
        <v>187</v>
      </c>
      <c r="D133" s="102">
        <v>1</v>
      </c>
      <c r="E133" s="33"/>
      <c r="F133" s="103">
        <f t="shared" si="0"/>
        <v>0</v>
      </c>
      <c r="G133" s="35"/>
    </row>
    <row r="134" spans="1:7" s="36" customFormat="1" ht="15">
      <c r="A134" s="31"/>
      <c r="B134" s="104" t="s">
        <v>54</v>
      </c>
      <c r="C134" s="102" t="s">
        <v>187</v>
      </c>
      <c r="D134" s="102">
        <v>2</v>
      </c>
      <c r="E134" s="33"/>
      <c r="F134" s="103">
        <f t="shared" si="0"/>
        <v>0</v>
      </c>
      <c r="G134" s="35"/>
    </row>
    <row r="135" spans="1:7" s="36" customFormat="1" ht="15">
      <c r="A135" s="31"/>
      <c r="B135" s="104" t="s">
        <v>55</v>
      </c>
      <c r="C135" s="102" t="s">
        <v>187</v>
      </c>
      <c r="D135" s="102">
        <v>2</v>
      </c>
      <c r="E135" s="33"/>
      <c r="F135" s="103">
        <f t="shared" si="0"/>
        <v>0</v>
      </c>
      <c r="G135" s="35"/>
    </row>
    <row r="136" spans="1:7" s="36" customFormat="1" ht="15">
      <c r="A136" s="31"/>
      <c r="B136" s="104" t="s">
        <v>57</v>
      </c>
      <c r="C136" s="102" t="s">
        <v>187</v>
      </c>
      <c r="D136" s="102">
        <v>2</v>
      </c>
      <c r="E136" s="33"/>
      <c r="F136" s="103">
        <f t="shared" si="0"/>
        <v>0</v>
      </c>
      <c r="G136" s="35"/>
    </row>
    <row r="137" spans="1:7" s="36" customFormat="1" ht="15">
      <c r="A137" s="31"/>
      <c r="B137" s="104" t="s">
        <v>56</v>
      </c>
      <c r="C137" s="102" t="s">
        <v>187</v>
      </c>
      <c r="D137" s="102">
        <v>1</v>
      </c>
      <c r="E137" s="33"/>
      <c r="F137" s="103">
        <f t="shared" si="0"/>
        <v>0</v>
      </c>
      <c r="G137" s="35"/>
    </row>
    <row r="138" spans="1:7" s="36" customFormat="1" ht="15">
      <c r="A138" s="31"/>
      <c r="B138" s="104" t="s">
        <v>58</v>
      </c>
      <c r="C138" s="105" t="s">
        <v>187</v>
      </c>
      <c r="D138" s="105">
        <v>1</v>
      </c>
      <c r="E138" s="33"/>
      <c r="F138" s="103">
        <f t="shared" si="0"/>
        <v>0</v>
      </c>
      <c r="G138" s="35"/>
    </row>
    <row r="139" spans="1:7" s="36" customFormat="1" ht="15">
      <c r="A139" s="31"/>
      <c r="B139" s="104" t="s">
        <v>59</v>
      </c>
      <c r="C139" s="105" t="s">
        <v>60</v>
      </c>
      <c r="D139" s="105">
        <v>2</v>
      </c>
      <c r="E139" s="33"/>
      <c r="F139" s="103">
        <f t="shared" si="0"/>
        <v>0</v>
      </c>
      <c r="G139" s="35"/>
    </row>
    <row r="140" spans="1:7" s="36" customFormat="1" ht="15">
      <c r="A140" s="31"/>
      <c r="B140" s="34"/>
      <c r="C140" s="38"/>
      <c r="D140" s="38"/>
      <c r="E140" s="33"/>
      <c r="F140" s="33"/>
      <c r="G140" s="35"/>
    </row>
    <row r="141" spans="1:7" s="36" customFormat="1" ht="42.75" customHeight="1">
      <c r="A141" s="31" t="s">
        <v>28</v>
      </c>
      <c r="B141" s="106" t="s">
        <v>37</v>
      </c>
      <c r="C141" s="102" t="s">
        <v>186</v>
      </c>
      <c r="D141" s="102">
        <v>1</v>
      </c>
      <c r="E141" s="33"/>
      <c r="F141" s="103">
        <f>D141*E141</f>
        <v>0</v>
      </c>
      <c r="G141" s="35"/>
    </row>
    <row r="142" spans="1:7" s="36" customFormat="1" ht="15">
      <c r="A142" s="31"/>
      <c r="B142" s="34"/>
      <c r="C142" s="38"/>
      <c r="D142" s="38"/>
      <c r="E142" s="33"/>
      <c r="F142" s="33"/>
      <c r="G142" s="35"/>
    </row>
    <row r="143" spans="1:7" s="36" customFormat="1" ht="15">
      <c r="A143" s="31" t="s">
        <v>42</v>
      </c>
      <c r="B143" s="106" t="s">
        <v>22</v>
      </c>
      <c r="C143" s="102" t="s">
        <v>186</v>
      </c>
      <c r="D143" s="102">
        <v>1</v>
      </c>
      <c r="E143" s="33"/>
      <c r="F143" s="103">
        <f>D143*E143</f>
        <v>0</v>
      </c>
      <c r="G143" s="35"/>
    </row>
    <row r="144" spans="1:7" s="36" customFormat="1" ht="15">
      <c r="A144" s="31"/>
      <c r="B144" s="34"/>
      <c r="C144" s="38"/>
      <c r="D144" s="38"/>
      <c r="E144" s="33"/>
      <c r="F144" s="33"/>
      <c r="G144" s="35"/>
    </row>
    <row r="145" spans="1:7" s="36" customFormat="1" ht="30.75" customHeight="1">
      <c r="A145" s="31" t="s">
        <v>43</v>
      </c>
      <c r="B145" s="104" t="s">
        <v>66</v>
      </c>
      <c r="C145" s="102" t="s">
        <v>186</v>
      </c>
      <c r="D145" s="102">
        <v>1</v>
      </c>
      <c r="E145" s="33"/>
      <c r="F145" s="103">
        <f>D145*E145</f>
        <v>0</v>
      </c>
      <c r="G145" s="35"/>
    </row>
    <row r="146" spans="1:7" s="36" customFormat="1" ht="15">
      <c r="A146" s="31"/>
      <c r="B146" s="34"/>
      <c r="C146" s="32"/>
      <c r="D146" s="32"/>
      <c r="E146" s="33"/>
      <c r="F146" s="33"/>
      <c r="G146" s="35"/>
    </row>
    <row r="147" spans="1:7" s="36" customFormat="1" ht="45">
      <c r="A147" s="31" t="s">
        <v>44</v>
      </c>
      <c r="B147" s="104" t="s">
        <v>7</v>
      </c>
      <c r="C147" s="102" t="s">
        <v>187</v>
      </c>
      <c r="D147" s="102">
        <v>8</v>
      </c>
      <c r="E147" s="33"/>
      <c r="F147" s="103">
        <f>D147*E147</f>
        <v>0</v>
      </c>
      <c r="G147" s="35"/>
    </row>
    <row r="148" spans="1:7" s="36" customFormat="1" ht="15">
      <c r="A148" s="31"/>
      <c r="B148" s="34"/>
      <c r="C148" s="32"/>
      <c r="D148" s="32"/>
      <c r="E148" s="33"/>
      <c r="F148" s="33">
        <f>D148*E148</f>
        <v>0</v>
      </c>
      <c r="G148" s="35"/>
    </row>
    <row r="149" spans="1:7" s="36" customFormat="1" ht="60.75" thickBot="1">
      <c r="A149" s="31" t="s">
        <v>61</v>
      </c>
      <c r="B149" s="109" t="s">
        <v>62</v>
      </c>
      <c r="C149" s="105" t="s">
        <v>186</v>
      </c>
      <c r="D149" s="105">
        <v>1</v>
      </c>
      <c r="E149" s="108"/>
      <c r="F149" s="108">
        <f>0.03*SUM(F91:F148)</f>
        <v>0</v>
      </c>
      <c r="G149" s="35"/>
    </row>
    <row r="150" spans="1:8" s="43" customFormat="1" ht="26.25" customHeight="1" thickBot="1">
      <c r="A150" s="40"/>
      <c r="B150" s="41" t="s">
        <v>176</v>
      </c>
      <c r="C150" s="133"/>
      <c r="D150" s="134"/>
      <c r="E150" s="134"/>
      <c r="F150" s="20">
        <f>SUM(F91:F149)</f>
        <v>0</v>
      </c>
      <c r="G150" s="42"/>
      <c r="H150" s="42"/>
    </row>
    <row r="151" spans="1:6" s="49" customFormat="1" ht="15">
      <c r="A151" s="44"/>
      <c r="B151" s="45"/>
      <c r="C151" s="46"/>
      <c r="D151" s="47"/>
      <c r="E151" s="6"/>
      <c r="F151" s="48"/>
    </row>
    <row r="152" spans="1:6" ht="15">
      <c r="A152" s="50"/>
      <c r="B152" s="45"/>
      <c r="C152" s="46"/>
      <c r="D152" s="51"/>
      <c r="E152" s="11"/>
      <c r="F152" s="52"/>
    </row>
    <row r="153" spans="1:6" ht="15.75">
      <c r="A153" s="50"/>
      <c r="B153" s="135" t="s">
        <v>76</v>
      </c>
      <c r="C153" s="135"/>
      <c r="D153" s="135"/>
      <c r="E153" s="135"/>
      <c r="F153" s="135"/>
    </row>
    <row r="154" spans="1:6" ht="15">
      <c r="A154" s="50"/>
      <c r="B154" s="45"/>
      <c r="C154" s="46"/>
      <c r="D154" s="51"/>
      <c r="E154" s="11"/>
      <c r="F154" s="52"/>
    </row>
    <row r="155" spans="1:6" ht="15">
      <c r="A155" s="53"/>
      <c r="B155" s="110" t="s">
        <v>77</v>
      </c>
      <c r="C155" s="54"/>
      <c r="D155" s="55"/>
      <c r="E155" s="12"/>
      <c r="F155" s="56"/>
    </row>
    <row r="156" spans="1:6" ht="15">
      <c r="A156" s="53"/>
      <c r="B156" s="111"/>
      <c r="C156" s="54"/>
      <c r="D156" s="55"/>
      <c r="E156" s="12"/>
      <c r="F156" s="56"/>
    </row>
    <row r="157" spans="1:6" ht="15">
      <c r="A157" s="53"/>
      <c r="B157" s="112" t="s">
        <v>78</v>
      </c>
      <c r="C157" s="57"/>
      <c r="D157" s="55"/>
      <c r="E157" s="12"/>
      <c r="F157" s="56"/>
    </row>
    <row r="158" spans="1:6" ht="38.25">
      <c r="A158" s="53"/>
      <c r="B158" s="113" t="s">
        <v>79</v>
      </c>
      <c r="C158" s="58"/>
      <c r="D158" s="58"/>
      <c r="E158" s="58"/>
      <c r="F158" s="56"/>
    </row>
    <row r="159" spans="1:6" ht="15">
      <c r="A159" s="53"/>
      <c r="B159" s="113" t="s">
        <v>80</v>
      </c>
      <c r="C159" s="57"/>
      <c r="D159" s="55"/>
      <c r="E159" s="12"/>
      <c r="F159" s="56"/>
    </row>
    <row r="160" spans="1:6" ht="15">
      <c r="A160" s="53"/>
      <c r="B160" s="113" t="s">
        <v>81</v>
      </c>
      <c r="C160" s="57"/>
      <c r="D160" s="55"/>
      <c r="E160" s="12"/>
      <c r="F160" s="56"/>
    </row>
    <row r="161" spans="1:6" ht="38.25">
      <c r="A161" s="53"/>
      <c r="B161" s="113" t="s">
        <v>82</v>
      </c>
      <c r="C161" s="57"/>
      <c r="D161" s="55"/>
      <c r="E161" s="12"/>
      <c r="F161" s="56"/>
    </row>
    <row r="162" spans="1:6" ht="38.25">
      <c r="A162" s="59"/>
      <c r="B162" s="114" t="s">
        <v>83</v>
      </c>
      <c r="C162" s="60"/>
      <c r="D162" s="61"/>
      <c r="E162" s="62"/>
      <c r="F162" s="13"/>
    </row>
    <row r="163" spans="1:6" ht="15">
      <c r="A163" s="63"/>
      <c r="B163" s="115" t="s">
        <v>84</v>
      </c>
      <c r="C163" s="60"/>
      <c r="D163" s="64"/>
      <c r="E163" s="14"/>
      <c r="F163" s="65"/>
    </row>
    <row r="164" spans="1:6" ht="15">
      <c r="A164" s="63"/>
      <c r="B164" s="116" t="s">
        <v>85</v>
      </c>
      <c r="C164" s="60"/>
      <c r="D164" s="64"/>
      <c r="E164" s="14"/>
      <c r="F164" s="65"/>
    </row>
    <row r="165" spans="1:6" ht="25.5">
      <c r="A165" s="63"/>
      <c r="B165" s="116" t="s">
        <v>86</v>
      </c>
      <c r="C165" s="60"/>
      <c r="D165" s="64"/>
      <c r="E165" s="14"/>
      <c r="F165" s="65"/>
    </row>
    <row r="166" spans="1:6" ht="15">
      <c r="A166" s="63"/>
      <c r="B166" s="116" t="s">
        <v>87</v>
      </c>
      <c r="C166" s="60"/>
      <c r="D166" s="64"/>
      <c r="E166" s="14"/>
      <c r="F166" s="65"/>
    </row>
    <row r="167" spans="1:6" ht="25.5">
      <c r="A167" s="63"/>
      <c r="B167" s="117" t="s">
        <v>88</v>
      </c>
      <c r="C167" s="60"/>
      <c r="D167" s="64"/>
      <c r="E167" s="14"/>
      <c r="F167" s="65"/>
    </row>
    <row r="168" spans="1:6" ht="25.5">
      <c r="A168" s="63"/>
      <c r="B168" s="117" t="s">
        <v>89</v>
      </c>
      <c r="C168" s="60"/>
      <c r="D168" s="64"/>
      <c r="E168" s="14"/>
      <c r="F168" s="65"/>
    </row>
    <row r="169" spans="1:6" ht="25.5">
      <c r="A169" s="63"/>
      <c r="B169" s="116" t="s">
        <v>90</v>
      </c>
      <c r="C169" s="60"/>
      <c r="D169" s="64"/>
      <c r="E169" s="14"/>
      <c r="F169" s="65"/>
    </row>
    <row r="170" spans="1:6" ht="25.5">
      <c r="A170" s="63"/>
      <c r="B170" s="116" t="s">
        <v>91</v>
      </c>
      <c r="C170" s="60"/>
      <c r="D170" s="64"/>
      <c r="E170" s="14"/>
      <c r="F170" s="65"/>
    </row>
    <row r="171" spans="1:6" ht="25.5">
      <c r="A171" s="63"/>
      <c r="B171" s="116" t="s">
        <v>92</v>
      </c>
      <c r="C171" s="60"/>
      <c r="D171" s="64"/>
      <c r="E171" s="14"/>
      <c r="F171" s="65"/>
    </row>
    <row r="172" spans="1:6" ht="15">
      <c r="A172" s="63"/>
      <c r="B172" s="116" t="s">
        <v>93</v>
      </c>
      <c r="C172" s="60"/>
      <c r="D172" s="64"/>
      <c r="E172" s="14"/>
      <c r="F172" s="65"/>
    </row>
    <row r="173" spans="1:6" ht="25.5">
      <c r="A173" s="63"/>
      <c r="B173" s="116" t="s">
        <v>94</v>
      </c>
      <c r="C173" s="60"/>
      <c r="D173" s="64"/>
      <c r="E173" s="14"/>
      <c r="F173" s="65"/>
    </row>
    <row r="174" spans="1:6" ht="25.5">
      <c r="A174" s="63"/>
      <c r="B174" s="116" t="s">
        <v>95</v>
      </c>
      <c r="C174" s="60"/>
      <c r="D174" s="64"/>
      <c r="E174" s="14"/>
      <c r="F174" s="65"/>
    </row>
    <row r="175" spans="1:6" ht="15">
      <c r="A175" s="63"/>
      <c r="B175" s="116"/>
      <c r="C175" s="60"/>
      <c r="D175" s="64"/>
      <c r="E175" s="14"/>
      <c r="F175" s="65"/>
    </row>
    <row r="176" spans="1:6" ht="15">
      <c r="A176" s="63"/>
      <c r="B176" s="115" t="s">
        <v>96</v>
      </c>
      <c r="C176" s="60"/>
      <c r="D176" s="64"/>
      <c r="E176" s="14"/>
      <c r="F176" s="65"/>
    </row>
    <row r="177" spans="1:6" ht="15">
      <c r="A177" s="63"/>
      <c r="B177" s="116" t="s">
        <v>97</v>
      </c>
      <c r="C177" s="60"/>
      <c r="D177" s="64"/>
      <c r="E177" s="14"/>
      <c r="F177" s="65"/>
    </row>
    <row r="178" spans="1:6" ht="15">
      <c r="A178" s="63"/>
      <c r="B178" s="116" t="s">
        <v>98</v>
      </c>
      <c r="C178" s="60"/>
      <c r="D178" s="64"/>
      <c r="E178" s="14"/>
      <c r="F178" s="65"/>
    </row>
    <row r="179" spans="1:6" ht="15">
      <c r="A179" s="63"/>
      <c r="B179" s="116" t="s">
        <v>99</v>
      </c>
      <c r="C179" s="60"/>
      <c r="D179" s="64"/>
      <c r="E179" s="14"/>
      <c r="F179" s="65"/>
    </row>
    <row r="180" spans="1:6" ht="15">
      <c r="A180" s="63"/>
      <c r="B180" s="116" t="s">
        <v>100</v>
      </c>
      <c r="C180" s="60"/>
      <c r="D180" s="64"/>
      <c r="E180" s="14"/>
      <c r="F180" s="65"/>
    </row>
    <row r="181" spans="1:6" ht="15">
      <c r="A181" s="63"/>
      <c r="B181" s="116" t="s">
        <v>101</v>
      </c>
      <c r="C181" s="60"/>
      <c r="D181" s="64"/>
      <c r="E181" s="14"/>
      <c r="F181" s="65"/>
    </row>
    <row r="182" spans="1:6" ht="15">
      <c r="A182" s="63"/>
      <c r="B182" s="116"/>
      <c r="C182" s="60"/>
      <c r="D182" s="64"/>
      <c r="E182" s="14"/>
      <c r="F182" s="65"/>
    </row>
    <row r="183" spans="1:6" ht="15">
      <c r="A183" s="63"/>
      <c r="B183" s="115" t="s">
        <v>102</v>
      </c>
      <c r="C183" s="60"/>
      <c r="D183" s="64"/>
      <c r="E183" s="14"/>
      <c r="F183" s="65"/>
    </row>
    <row r="184" spans="1:6" ht="38.25">
      <c r="A184" s="63"/>
      <c r="B184" s="116" t="s">
        <v>103</v>
      </c>
      <c r="C184" s="60"/>
      <c r="D184" s="64"/>
      <c r="E184" s="14"/>
      <c r="F184" s="65"/>
    </row>
    <row r="185" spans="1:6" ht="15">
      <c r="A185" s="63"/>
      <c r="B185" s="116"/>
      <c r="C185" s="60"/>
      <c r="D185" s="64"/>
      <c r="E185" s="14"/>
      <c r="F185" s="65"/>
    </row>
    <row r="186" spans="1:6" ht="38.25">
      <c r="A186" s="63"/>
      <c r="B186" s="116" t="s">
        <v>104</v>
      </c>
      <c r="C186" s="60"/>
      <c r="D186" s="64"/>
      <c r="E186" s="14"/>
      <c r="F186" s="65"/>
    </row>
    <row r="187" spans="1:6" ht="15">
      <c r="A187" s="63"/>
      <c r="B187" s="116"/>
      <c r="C187" s="60"/>
      <c r="D187" s="64"/>
      <c r="E187" s="14"/>
      <c r="F187" s="65"/>
    </row>
    <row r="188" spans="1:6" ht="25.5">
      <c r="A188" s="63"/>
      <c r="B188" s="116" t="s">
        <v>105</v>
      </c>
      <c r="C188" s="60"/>
      <c r="D188" s="64"/>
      <c r="E188" s="14"/>
      <c r="F188" s="65"/>
    </row>
    <row r="189" spans="1:6" ht="15">
      <c r="A189" s="63"/>
      <c r="B189" s="116"/>
      <c r="C189" s="60"/>
      <c r="D189" s="64"/>
      <c r="E189" s="14"/>
      <c r="F189" s="65"/>
    </row>
    <row r="190" spans="1:6" ht="15">
      <c r="A190" s="63"/>
      <c r="B190" s="115" t="s">
        <v>106</v>
      </c>
      <c r="C190" s="60"/>
      <c r="D190" s="64"/>
      <c r="E190" s="14"/>
      <c r="F190" s="65"/>
    </row>
    <row r="191" spans="1:6" ht="25.5">
      <c r="A191" s="63"/>
      <c r="B191" s="116" t="s">
        <v>107</v>
      </c>
      <c r="C191" s="60"/>
      <c r="D191" s="64"/>
      <c r="E191" s="14"/>
      <c r="F191" s="65"/>
    </row>
    <row r="192" spans="1:6" ht="15">
      <c r="A192" s="63"/>
      <c r="B192" s="116"/>
      <c r="C192" s="60"/>
      <c r="D192" s="64"/>
      <c r="E192" s="14"/>
      <c r="F192" s="65"/>
    </row>
    <row r="193" spans="1:6" ht="38.25">
      <c r="A193" s="63"/>
      <c r="B193" s="116" t="s">
        <v>108</v>
      </c>
      <c r="C193" s="60"/>
      <c r="D193" s="64"/>
      <c r="E193" s="14"/>
      <c r="F193" s="65"/>
    </row>
    <row r="194" spans="1:6" ht="15">
      <c r="A194" s="63"/>
      <c r="B194" s="116"/>
      <c r="C194" s="60"/>
      <c r="D194" s="64"/>
      <c r="E194" s="14"/>
      <c r="F194" s="65"/>
    </row>
    <row r="195" spans="1:6" ht="15">
      <c r="A195" s="63"/>
      <c r="B195" s="115" t="s">
        <v>109</v>
      </c>
      <c r="C195" s="60"/>
      <c r="D195" s="64"/>
      <c r="E195" s="14"/>
      <c r="F195" s="65"/>
    </row>
    <row r="196" spans="1:6" ht="38.25">
      <c r="A196" s="63"/>
      <c r="B196" s="116" t="s">
        <v>110</v>
      </c>
      <c r="C196" s="60"/>
      <c r="D196" s="64"/>
      <c r="E196" s="14"/>
      <c r="F196" s="65"/>
    </row>
    <row r="197" spans="1:6" ht="15">
      <c r="A197" s="63"/>
      <c r="B197" s="116" t="s">
        <v>111</v>
      </c>
      <c r="C197" s="60"/>
      <c r="D197" s="64"/>
      <c r="E197" s="14"/>
      <c r="F197" s="65"/>
    </row>
    <row r="198" spans="1:6" ht="25.5">
      <c r="A198" s="63"/>
      <c r="B198" s="116" t="s">
        <v>112</v>
      </c>
      <c r="C198" s="60"/>
      <c r="D198" s="64"/>
      <c r="E198" s="14"/>
      <c r="F198" s="65"/>
    </row>
    <row r="199" spans="1:6" ht="15">
      <c r="A199" s="63"/>
      <c r="B199" s="116" t="s">
        <v>113</v>
      </c>
      <c r="C199" s="60"/>
      <c r="D199" s="64"/>
      <c r="E199" s="14"/>
      <c r="F199" s="65"/>
    </row>
    <row r="200" spans="1:6" ht="15">
      <c r="A200" s="63"/>
      <c r="B200" s="116" t="s">
        <v>114</v>
      </c>
      <c r="C200" s="60"/>
      <c r="D200" s="64"/>
      <c r="E200" s="14"/>
      <c r="F200" s="65"/>
    </row>
    <row r="201" spans="1:6" ht="15">
      <c r="A201" s="63"/>
      <c r="B201" s="116" t="s">
        <v>115</v>
      </c>
      <c r="C201" s="60"/>
      <c r="D201" s="64"/>
      <c r="E201" s="14"/>
      <c r="F201" s="65"/>
    </row>
    <row r="202" spans="1:6" ht="15">
      <c r="A202" s="63"/>
      <c r="B202" s="116" t="s">
        <v>116</v>
      </c>
      <c r="C202" s="60"/>
      <c r="D202" s="64"/>
      <c r="E202" s="14"/>
      <c r="F202" s="65"/>
    </row>
    <row r="203" spans="1:6" ht="15">
      <c r="A203" s="63"/>
      <c r="B203" s="116" t="s">
        <v>117</v>
      </c>
      <c r="C203" s="60"/>
      <c r="D203" s="64"/>
      <c r="E203" s="14"/>
      <c r="F203" s="65"/>
    </row>
    <row r="204" spans="1:6" ht="15">
      <c r="A204" s="63"/>
      <c r="B204" s="116" t="s">
        <v>118</v>
      </c>
      <c r="C204" s="60"/>
      <c r="D204" s="64"/>
      <c r="E204" s="14"/>
      <c r="F204" s="65"/>
    </row>
    <row r="205" spans="1:6" ht="15">
      <c r="A205" s="63"/>
      <c r="B205" s="116" t="s">
        <v>119</v>
      </c>
      <c r="C205" s="60"/>
      <c r="D205" s="64"/>
      <c r="E205" s="14"/>
      <c r="F205" s="65"/>
    </row>
    <row r="206" spans="1:6" ht="15">
      <c r="A206" s="63"/>
      <c r="B206" s="116" t="s">
        <v>120</v>
      </c>
      <c r="C206" s="60"/>
      <c r="D206" s="64"/>
      <c r="E206" s="14"/>
      <c r="F206" s="65"/>
    </row>
    <row r="207" spans="1:6" ht="15">
      <c r="A207" s="63"/>
      <c r="B207" s="116" t="s">
        <v>121</v>
      </c>
      <c r="C207" s="60"/>
      <c r="D207" s="64"/>
      <c r="E207" s="14"/>
      <c r="F207" s="65"/>
    </row>
    <row r="208" spans="1:6" ht="15">
      <c r="A208" s="63"/>
      <c r="B208" s="116" t="s">
        <v>122</v>
      </c>
      <c r="C208" s="60"/>
      <c r="D208" s="64"/>
      <c r="E208" s="14"/>
      <c r="F208" s="65"/>
    </row>
    <row r="209" spans="1:6" ht="15">
      <c r="A209" s="63"/>
      <c r="B209" s="116" t="s">
        <v>123</v>
      </c>
      <c r="C209" s="60"/>
      <c r="D209" s="64"/>
      <c r="E209" s="14"/>
      <c r="F209" s="65"/>
    </row>
    <row r="210" spans="1:6" ht="15">
      <c r="A210" s="63"/>
      <c r="B210" s="116"/>
      <c r="C210" s="60"/>
      <c r="D210" s="64"/>
      <c r="E210" s="14"/>
      <c r="F210" s="65"/>
    </row>
    <row r="211" spans="1:6" ht="15">
      <c r="A211" s="63"/>
      <c r="B211" s="115" t="s">
        <v>124</v>
      </c>
      <c r="C211" s="60"/>
      <c r="D211" s="64"/>
      <c r="E211" s="14"/>
      <c r="F211" s="65"/>
    </row>
    <row r="212" spans="1:6" ht="15">
      <c r="A212" s="63"/>
      <c r="B212" s="116" t="s">
        <v>125</v>
      </c>
      <c r="C212" s="60"/>
      <c r="D212" s="64"/>
      <c r="E212" s="14"/>
      <c r="F212" s="65"/>
    </row>
    <row r="213" spans="1:6" ht="15">
      <c r="A213" s="63"/>
      <c r="B213" s="116" t="s">
        <v>126</v>
      </c>
      <c r="C213" s="66"/>
      <c r="D213" s="64"/>
      <c r="E213" s="14"/>
      <c r="F213" s="65"/>
    </row>
    <row r="214" spans="1:6" ht="15">
      <c r="A214" s="63"/>
      <c r="B214" s="116" t="s">
        <v>127</v>
      </c>
      <c r="C214" s="66"/>
      <c r="D214" s="64"/>
      <c r="E214" s="14"/>
      <c r="F214" s="65"/>
    </row>
    <row r="215" spans="1:6" ht="15">
      <c r="A215" s="63"/>
      <c r="B215" s="116" t="s">
        <v>128</v>
      </c>
      <c r="C215" s="66"/>
      <c r="D215" s="64"/>
      <c r="E215" s="14"/>
      <c r="F215" s="65"/>
    </row>
    <row r="216" spans="1:6" ht="25.5">
      <c r="A216" s="63"/>
      <c r="B216" s="117" t="s">
        <v>129</v>
      </c>
      <c r="C216" s="60"/>
      <c r="D216" s="64"/>
      <c r="E216" s="14"/>
      <c r="F216" s="65"/>
    </row>
    <row r="217" spans="1:6" ht="15">
      <c r="A217" s="63"/>
      <c r="B217" s="116" t="s">
        <v>130</v>
      </c>
      <c r="C217" s="66"/>
      <c r="D217" s="64"/>
      <c r="E217" s="14"/>
      <c r="F217" s="65"/>
    </row>
    <row r="218" spans="1:6" ht="15">
      <c r="A218" s="63"/>
      <c r="B218" s="116"/>
      <c r="C218" s="66"/>
      <c r="D218" s="64"/>
      <c r="E218" s="14"/>
      <c r="F218" s="65"/>
    </row>
    <row r="219" spans="1:6" ht="25.5">
      <c r="A219" s="63"/>
      <c r="B219" s="116" t="s">
        <v>131</v>
      </c>
      <c r="C219" s="66"/>
      <c r="D219" s="64"/>
      <c r="E219" s="14"/>
      <c r="F219" s="65"/>
    </row>
    <row r="220" spans="1:6" ht="15">
      <c r="A220" s="63"/>
      <c r="B220" s="116"/>
      <c r="C220" s="60"/>
      <c r="D220" s="64"/>
      <c r="E220" s="14"/>
      <c r="F220" s="65"/>
    </row>
    <row r="221" spans="1:6" ht="25.5">
      <c r="A221" s="63"/>
      <c r="B221" s="117" t="s">
        <v>132</v>
      </c>
      <c r="C221" s="60"/>
      <c r="D221" s="64"/>
      <c r="E221" s="14"/>
      <c r="F221" s="65"/>
    </row>
    <row r="222" spans="1:6" ht="15">
      <c r="A222" s="63"/>
      <c r="B222" s="117" t="s">
        <v>133</v>
      </c>
      <c r="C222" s="60"/>
      <c r="D222" s="64"/>
      <c r="E222" s="14"/>
      <c r="F222" s="65"/>
    </row>
    <row r="223" spans="1:6" ht="25.5">
      <c r="A223" s="63"/>
      <c r="B223" s="117" t="s">
        <v>134</v>
      </c>
      <c r="C223" s="60"/>
      <c r="D223" s="64"/>
      <c r="E223" s="14"/>
      <c r="F223" s="65"/>
    </row>
    <row r="224" spans="1:6" ht="15">
      <c r="A224" s="63"/>
      <c r="B224" s="118"/>
      <c r="C224" s="60"/>
      <c r="D224" s="64"/>
      <c r="E224" s="14"/>
      <c r="F224" s="65"/>
    </row>
    <row r="225" spans="1:6" ht="38.25">
      <c r="A225" s="67" t="s">
        <v>190</v>
      </c>
      <c r="B225" s="119" t="s">
        <v>135</v>
      </c>
      <c r="C225" s="69"/>
      <c r="D225" s="70"/>
      <c r="E225" s="15"/>
      <c r="F225" s="71"/>
    </row>
    <row r="226" spans="1:6" ht="15">
      <c r="A226" s="67" t="s">
        <v>136</v>
      </c>
      <c r="B226" s="119" t="s">
        <v>137</v>
      </c>
      <c r="C226" s="69"/>
      <c r="D226" s="72"/>
      <c r="E226" s="15"/>
      <c r="F226" s="71"/>
    </row>
    <row r="227" spans="1:6" ht="15">
      <c r="A227" s="67"/>
      <c r="B227" s="119"/>
      <c r="C227" s="124" t="s">
        <v>184</v>
      </c>
      <c r="D227" s="125">
        <v>22</v>
      </c>
      <c r="E227" s="15"/>
      <c r="F227" s="126">
        <f>D227*E227</f>
        <v>0</v>
      </c>
    </row>
    <row r="228" spans="1:6" ht="15">
      <c r="A228" s="67" t="s">
        <v>138</v>
      </c>
      <c r="B228" s="119" t="s">
        <v>139</v>
      </c>
      <c r="C228" s="69"/>
      <c r="D228" s="72"/>
      <c r="E228" s="15"/>
      <c r="F228" s="71"/>
    </row>
    <row r="229" spans="1:6" ht="15">
      <c r="A229" s="67"/>
      <c r="B229" s="119"/>
      <c r="C229" s="124" t="s">
        <v>184</v>
      </c>
      <c r="D229" s="125">
        <v>30</v>
      </c>
      <c r="E229" s="15"/>
      <c r="F229" s="126">
        <f>D229*E229</f>
        <v>0</v>
      </c>
    </row>
    <row r="230" spans="1:6" ht="15">
      <c r="A230" s="67" t="s">
        <v>140</v>
      </c>
      <c r="B230" s="119" t="s">
        <v>141</v>
      </c>
      <c r="C230" s="69"/>
      <c r="D230" s="72"/>
      <c r="E230" s="15"/>
      <c r="F230" s="71"/>
    </row>
    <row r="231" spans="1:6" ht="15">
      <c r="A231" s="67"/>
      <c r="B231" s="119"/>
      <c r="C231" s="124" t="s">
        <v>184</v>
      </c>
      <c r="D231" s="125">
        <v>36</v>
      </c>
      <c r="E231" s="15"/>
      <c r="F231" s="126">
        <f>D231*E231</f>
        <v>0</v>
      </c>
    </row>
    <row r="232" spans="1:6" ht="15">
      <c r="A232" s="67" t="s">
        <v>142</v>
      </c>
      <c r="B232" s="119" t="s">
        <v>143</v>
      </c>
      <c r="C232" s="69"/>
      <c r="D232" s="72"/>
      <c r="E232" s="15"/>
      <c r="F232" s="71"/>
    </row>
    <row r="233" spans="1:6" ht="15">
      <c r="A233" s="67"/>
      <c r="B233" s="119"/>
      <c r="C233" s="124" t="s">
        <v>184</v>
      </c>
      <c r="D233" s="125">
        <v>20</v>
      </c>
      <c r="E233" s="15"/>
      <c r="F233" s="126">
        <f>D233*E233</f>
        <v>0</v>
      </c>
    </row>
    <row r="234" spans="1:6" ht="15">
      <c r="A234" s="73" t="s">
        <v>144</v>
      </c>
      <c r="B234" s="119" t="s">
        <v>145</v>
      </c>
      <c r="C234" s="69"/>
      <c r="D234" s="72"/>
      <c r="E234" s="15"/>
      <c r="F234" s="71"/>
    </row>
    <row r="235" spans="1:6" ht="15">
      <c r="A235" s="73"/>
      <c r="B235" s="17"/>
      <c r="C235" s="124" t="s">
        <v>184</v>
      </c>
      <c r="D235" s="125">
        <v>68</v>
      </c>
      <c r="E235" s="15"/>
      <c r="F235" s="126">
        <f>D235*E235</f>
        <v>0</v>
      </c>
    </row>
    <row r="236" spans="1:6" ht="15">
      <c r="A236" s="67" t="s">
        <v>146</v>
      </c>
      <c r="B236" s="119" t="s">
        <v>147</v>
      </c>
      <c r="C236" s="69"/>
      <c r="D236" s="72"/>
      <c r="E236" s="15"/>
      <c r="F236" s="71"/>
    </row>
    <row r="237" spans="1:6" ht="15">
      <c r="A237" s="73"/>
      <c r="B237" s="17"/>
      <c r="C237" s="124" t="s">
        <v>184</v>
      </c>
      <c r="D237" s="125">
        <v>10</v>
      </c>
      <c r="E237" s="15"/>
      <c r="F237" s="126">
        <f>D237*E237</f>
        <v>0</v>
      </c>
    </row>
    <row r="238" spans="1:6" ht="15">
      <c r="A238" s="67" t="s">
        <v>148</v>
      </c>
      <c r="B238" s="119" t="s">
        <v>149</v>
      </c>
      <c r="C238" s="69"/>
      <c r="D238" s="72"/>
      <c r="E238" s="15"/>
      <c r="F238" s="71"/>
    </row>
    <row r="239" spans="1:6" ht="15">
      <c r="A239" s="73"/>
      <c r="B239" s="17"/>
      <c r="C239" s="124" t="s">
        <v>184</v>
      </c>
      <c r="D239" s="125">
        <v>15</v>
      </c>
      <c r="E239" s="15"/>
      <c r="F239" s="126">
        <f>D239*E239</f>
        <v>0</v>
      </c>
    </row>
    <row r="240" spans="1:6" ht="15">
      <c r="A240" s="67" t="s">
        <v>150</v>
      </c>
      <c r="B240" s="119" t="s">
        <v>151</v>
      </c>
      <c r="C240" s="69"/>
      <c r="D240" s="72"/>
      <c r="E240" s="15"/>
      <c r="F240" s="71"/>
    </row>
    <row r="241" spans="1:6" ht="15">
      <c r="A241" s="73"/>
      <c r="B241" s="17"/>
      <c r="C241" s="69"/>
      <c r="D241" s="70"/>
      <c r="E241" s="15"/>
      <c r="F241" s="18"/>
    </row>
    <row r="242" spans="1:6" ht="25.5">
      <c r="A242" s="67" t="s">
        <v>152</v>
      </c>
      <c r="B242" s="119" t="s">
        <v>153</v>
      </c>
      <c r="C242" s="69"/>
      <c r="D242" s="72"/>
      <c r="E242" s="15"/>
      <c r="F242" s="71"/>
    </row>
    <row r="243" spans="1:6" ht="15">
      <c r="A243" s="73"/>
      <c r="B243" s="17"/>
      <c r="C243" s="124" t="s">
        <v>186</v>
      </c>
      <c r="D243" s="125">
        <v>1</v>
      </c>
      <c r="E243" s="15"/>
      <c r="F243" s="126">
        <f>D243*E243</f>
        <v>0</v>
      </c>
    </row>
    <row r="244" spans="1:6" ht="15">
      <c r="A244" s="67"/>
      <c r="B244" s="119"/>
      <c r="C244" s="74"/>
      <c r="D244" s="72"/>
      <c r="E244" s="15"/>
      <c r="F244" s="71"/>
    </row>
    <row r="245" spans="1:6" ht="38.25">
      <c r="A245" s="67" t="s">
        <v>154</v>
      </c>
      <c r="B245" s="119" t="s">
        <v>155</v>
      </c>
      <c r="C245" s="69"/>
      <c r="D245" s="70"/>
      <c r="E245" s="15"/>
      <c r="F245" s="71"/>
    </row>
    <row r="246" spans="1:6" ht="15">
      <c r="A246" s="73"/>
      <c r="B246" s="17"/>
      <c r="C246" s="124" t="s">
        <v>186</v>
      </c>
      <c r="D246" s="125">
        <v>1</v>
      </c>
      <c r="E246" s="15"/>
      <c r="F246" s="126">
        <f>D246*E246</f>
        <v>0</v>
      </c>
    </row>
    <row r="247" spans="1:6" ht="15">
      <c r="A247" s="67"/>
      <c r="B247" s="119"/>
      <c r="C247" s="69"/>
      <c r="D247" s="70"/>
      <c r="E247" s="15"/>
      <c r="F247" s="71"/>
    </row>
    <row r="248" spans="1:6" ht="51">
      <c r="A248" s="67" t="s">
        <v>156</v>
      </c>
      <c r="B248" s="119" t="s">
        <v>157</v>
      </c>
      <c r="C248" s="69"/>
      <c r="D248" s="72"/>
      <c r="E248" s="15"/>
      <c r="F248" s="71"/>
    </row>
    <row r="249" spans="1:6" ht="15">
      <c r="A249" s="73"/>
      <c r="B249" s="17"/>
      <c r="C249" s="124" t="s">
        <v>186</v>
      </c>
      <c r="D249" s="125">
        <v>1</v>
      </c>
      <c r="E249" s="15"/>
      <c r="F249" s="126">
        <f>D249*E249</f>
        <v>0</v>
      </c>
    </row>
    <row r="250" spans="1:6" ht="15">
      <c r="A250" s="73"/>
      <c r="B250" s="17"/>
      <c r="C250" s="69"/>
      <c r="D250" s="70"/>
      <c r="E250" s="15"/>
      <c r="F250" s="18"/>
    </row>
    <row r="251" spans="1:6" ht="25.5">
      <c r="A251" s="67" t="s">
        <v>158</v>
      </c>
      <c r="B251" s="4" t="s">
        <v>159</v>
      </c>
      <c r="C251" s="69"/>
      <c r="D251" s="72"/>
      <c r="E251" s="15"/>
      <c r="F251" s="71"/>
    </row>
    <row r="252" spans="1:6" ht="15">
      <c r="A252" s="67"/>
      <c r="B252" s="5" t="s">
        <v>160</v>
      </c>
      <c r="C252" s="69"/>
      <c r="D252" s="72"/>
      <c r="E252" s="15"/>
      <c r="F252" s="18"/>
    </row>
    <row r="253" spans="1:6" ht="15">
      <c r="A253" s="67"/>
      <c r="B253" s="5" t="s">
        <v>161</v>
      </c>
      <c r="C253" s="69"/>
      <c r="D253" s="72"/>
      <c r="E253" s="15"/>
      <c r="F253" s="71"/>
    </row>
    <row r="254" spans="1:6" ht="15">
      <c r="A254" s="67"/>
      <c r="B254" s="5" t="s">
        <v>162</v>
      </c>
      <c r="C254" s="69"/>
      <c r="D254" s="72"/>
      <c r="E254" s="15"/>
      <c r="F254" s="18"/>
    </row>
    <row r="255" spans="1:6" ht="15">
      <c r="A255" s="67"/>
      <c r="B255" s="5" t="s">
        <v>163</v>
      </c>
      <c r="C255" s="69"/>
      <c r="D255" s="72"/>
      <c r="E255" s="15"/>
      <c r="F255" s="71"/>
    </row>
    <row r="256" spans="1:6" ht="15">
      <c r="A256" s="67"/>
      <c r="B256" s="5" t="s">
        <v>164</v>
      </c>
      <c r="C256" s="69"/>
      <c r="D256" s="72"/>
      <c r="E256" s="15"/>
      <c r="F256" s="18"/>
    </row>
    <row r="257" spans="1:6" ht="15">
      <c r="A257" s="67"/>
      <c r="B257" s="5" t="s">
        <v>165</v>
      </c>
      <c r="C257" s="69"/>
      <c r="D257" s="72"/>
      <c r="E257" s="15"/>
      <c r="F257" s="71"/>
    </row>
    <row r="258" spans="1:6" ht="15">
      <c r="A258" s="67"/>
      <c r="B258" s="119"/>
      <c r="C258" s="124" t="s">
        <v>186</v>
      </c>
      <c r="D258" s="125">
        <v>1</v>
      </c>
      <c r="E258" s="15"/>
      <c r="F258" s="126">
        <f>D258*E258</f>
        <v>0</v>
      </c>
    </row>
    <row r="259" spans="1:6" ht="15">
      <c r="A259" s="67"/>
      <c r="B259" s="119"/>
      <c r="C259" s="69"/>
      <c r="D259" s="70"/>
      <c r="E259" s="15"/>
      <c r="F259" s="18"/>
    </row>
    <row r="260" spans="1:6" ht="63.75">
      <c r="A260" s="67" t="s">
        <v>166</v>
      </c>
      <c r="B260" s="120" t="s">
        <v>167</v>
      </c>
      <c r="C260" s="69"/>
      <c r="D260" s="70"/>
      <c r="E260" s="15"/>
      <c r="F260" s="18"/>
    </row>
    <row r="261" spans="1:6" ht="15">
      <c r="A261" s="67"/>
      <c r="B261" s="121"/>
      <c r="C261" s="124" t="s">
        <v>186</v>
      </c>
      <c r="D261" s="125">
        <v>1</v>
      </c>
      <c r="E261" s="15"/>
      <c r="F261" s="126">
        <f>D261*E261</f>
        <v>0</v>
      </c>
    </row>
    <row r="262" spans="1:6" ht="15">
      <c r="A262" s="67"/>
      <c r="B262" s="122"/>
      <c r="C262" s="69"/>
      <c r="D262" s="70"/>
      <c r="E262" s="15"/>
      <c r="F262" s="18"/>
    </row>
    <row r="263" spans="1:6" ht="15">
      <c r="A263" s="67" t="s">
        <v>168</v>
      </c>
      <c r="B263" s="120" t="s">
        <v>169</v>
      </c>
      <c r="C263" s="69"/>
      <c r="D263" s="70"/>
      <c r="E263" s="15"/>
      <c r="F263" s="18"/>
    </row>
    <row r="264" spans="1:6" ht="15">
      <c r="A264" s="67"/>
      <c r="B264" s="123" t="s">
        <v>170</v>
      </c>
      <c r="C264" s="69"/>
      <c r="D264" s="70"/>
      <c r="E264" s="15"/>
      <c r="F264" s="18"/>
    </row>
    <row r="265" spans="1:6" ht="15">
      <c r="A265" s="67"/>
      <c r="B265" s="123" t="s">
        <v>171</v>
      </c>
      <c r="C265" s="69"/>
      <c r="D265" s="70"/>
      <c r="E265" s="15"/>
      <c r="F265" s="18"/>
    </row>
    <row r="266" spans="1:6" ht="15">
      <c r="A266" s="67"/>
      <c r="B266" s="123" t="s">
        <v>172</v>
      </c>
      <c r="C266" s="69"/>
      <c r="D266" s="70"/>
      <c r="E266" s="15"/>
      <c r="F266" s="18"/>
    </row>
    <row r="267" spans="1:6" ht="15">
      <c r="A267" s="67"/>
      <c r="B267" s="123" t="s">
        <v>173</v>
      </c>
      <c r="C267" s="69"/>
      <c r="D267" s="70"/>
      <c r="E267" s="15"/>
      <c r="F267" s="18"/>
    </row>
    <row r="268" spans="1:6" ht="15">
      <c r="A268" s="67"/>
      <c r="B268" s="123" t="s">
        <v>174</v>
      </c>
      <c r="C268" s="69"/>
      <c r="D268" s="70"/>
      <c r="E268" s="15"/>
      <c r="F268" s="18"/>
    </row>
    <row r="269" spans="1:6" ht="15">
      <c r="A269" s="67"/>
      <c r="B269" s="123" t="s">
        <v>175</v>
      </c>
      <c r="C269" s="69"/>
      <c r="D269" s="70"/>
      <c r="E269" s="15"/>
      <c r="F269" s="18"/>
    </row>
    <row r="270" spans="1:6" ht="15">
      <c r="A270" s="67"/>
      <c r="B270" s="68"/>
      <c r="C270" s="124" t="s">
        <v>186</v>
      </c>
      <c r="D270" s="125">
        <v>1</v>
      </c>
      <c r="E270" s="15"/>
      <c r="F270" s="126">
        <f>D270*E270</f>
        <v>0</v>
      </c>
    </row>
    <row r="271" spans="1:6" ht="15.75" thickBot="1">
      <c r="A271" s="75"/>
      <c r="B271" s="76"/>
      <c r="C271" s="77"/>
      <c r="D271" s="78"/>
      <c r="E271" s="19"/>
      <c r="F271" s="16"/>
    </row>
    <row r="272" spans="1:6" ht="15.75" thickBot="1">
      <c r="A272" s="75"/>
      <c r="B272" s="79" t="s">
        <v>177</v>
      </c>
      <c r="C272" s="80"/>
      <c r="D272" s="81"/>
      <c r="E272" s="21"/>
      <c r="F272" s="127">
        <f>SUM(F225:F270)</f>
        <v>0</v>
      </c>
    </row>
    <row r="279" ht="16.5">
      <c r="B279" s="87" t="s">
        <v>183</v>
      </c>
    </row>
    <row r="282" spans="2:6" ht="15.75" thickBot="1">
      <c r="B282" s="88" t="s">
        <v>178</v>
      </c>
      <c r="C282" s="89"/>
      <c r="D282" s="90"/>
      <c r="E282" s="91"/>
      <c r="F282" s="128">
        <f>F150</f>
        <v>0</v>
      </c>
    </row>
    <row r="283" spans="2:6" ht="15">
      <c r="B283" s="92"/>
      <c r="C283" s="93"/>
      <c r="D283" s="94"/>
      <c r="E283" s="94"/>
      <c r="F283" s="95"/>
    </row>
    <row r="284" spans="2:6" ht="15.75" thickBot="1">
      <c r="B284" s="88" t="s">
        <v>179</v>
      </c>
      <c r="C284" s="89"/>
      <c r="D284" s="90"/>
      <c r="E284" s="91"/>
      <c r="F284" s="128">
        <f>F272</f>
        <v>0</v>
      </c>
    </row>
    <row r="285" ht="15">
      <c r="F285" s="96"/>
    </row>
    <row r="286" spans="2:6" ht="15">
      <c r="B286" s="97" t="s">
        <v>180</v>
      </c>
      <c r="E286" s="96"/>
      <c r="F286" s="129">
        <f>F282+F284</f>
        <v>0</v>
      </c>
    </row>
    <row r="287" ht="15">
      <c r="F287" s="96"/>
    </row>
    <row r="288" spans="2:6" ht="15.75" thickBot="1">
      <c r="B288" s="88" t="s">
        <v>181</v>
      </c>
      <c r="C288" s="89"/>
      <c r="D288" s="90"/>
      <c r="E288" s="91"/>
      <c r="F288" s="91">
        <f>F286*0.25</f>
        <v>0</v>
      </c>
    </row>
    <row r="289" spans="2:6" ht="15">
      <c r="B289" s="97"/>
      <c r="F289" s="96"/>
    </row>
    <row r="290" spans="2:6" ht="16.5" thickBot="1">
      <c r="B290" s="98" t="s">
        <v>182</v>
      </c>
      <c r="C290" s="99"/>
      <c r="D290" s="100"/>
      <c r="E290" s="101"/>
      <c r="F290" s="130">
        <f>F286+F288</f>
        <v>0</v>
      </c>
    </row>
    <row r="291" ht="15.75" thickTop="1">
      <c r="F291" s="96"/>
    </row>
  </sheetData>
  <sheetProtection password="EF31" sheet="1"/>
  <mergeCells count="4">
    <mergeCell ref="A1:F1"/>
    <mergeCell ref="A89:F89"/>
    <mergeCell ref="C150:E150"/>
    <mergeCell ref="B153:F153"/>
  </mergeCells>
  <conditionalFormatting sqref="F251 F253 F255 F257 F247:F248 F244:F245 F234 F225:F226 F228 F230 F232 F236 F238 F240:F242">
    <cfRule type="cellIs" priority="1" dxfId="0" operator="equal" stopIfTrue="1">
      <formula>0</formula>
    </cfRule>
  </conditionalFormatting>
  <printOptions gridLines="1" horizontalCentered="1"/>
  <pageMargins left="0.7086614173228347" right="0.7086614173228347" top="0.7480314960629921" bottom="0.7480314960629921" header="0.31496062992125984" footer="0.31496062992125984"/>
  <pageSetup fitToHeight="0" fitToWidth="1" horizontalDpi="300" verticalDpi="300" orientation="portrait" paperSize="9" scale="61" r:id="rId3"/>
  <headerFooter alignWithMargins="0">
    <oddHeader>&amp;C&amp;"Arial,Bold"&amp;12PRILOG 2 - TROŠKOVNIK</oddHeader>
    <oddFooter>&amp;R&amp;"Times New Roman CE,Bold Italic"&amp;P</oddFooter>
  </headerFooter>
  <colBreaks count="1" manualBreakCount="1">
    <brk id="1" max="29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 Popovic</dc:creator>
  <cp:keywords/>
  <dc:description/>
  <cp:lastModifiedBy>lucepe</cp:lastModifiedBy>
  <cp:lastPrinted>2019-09-25T10:28:56Z</cp:lastPrinted>
  <dcterms:created xsi:type="dcterms:W3CDTF">2000-03-10T10:48:53Z</dcterms:created>
  <dcterms:modified xsi:type="dcterms:W3CDTF">2019-09-26T08:41:18Z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1050</vt:i4>
  </property>
</Properties>
</file>