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2018 bolnička signalizacija II" sheetId="1" r:id="rId1"/>
  </sheets>
  <definedNames/>
  <calcPr fullCalcOnLoad="1"/>
</workbook>
</file>

<file path=xl/sharedStrings.xml><?xml version="1.0" encoding="utf-8"?>
<sst xmlns="http://schemas.openxmlformats.org/spreadsheetml/2006/main" count="137" uniqueCount="44">
  <si>
    <t>(potpis odgovorne osobe)</t>
  </si>
  <si>
    <t>Ponuditelj:</t>
  </si>
  <si>
    <t xml:space="preserve">Jedinična cijena bez PDV-a </t>
  </si>
  <si>
    <t>Red. broj</t>
  </si>
  <si>
    <t>6=4x5</t>
  </si>
  <si>
    <t>7=6x25% PDV</t>
  </si>
  <si>
    <t>Količina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</si>
  <si>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</si>
  <si>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</si>
  <si>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</si>
  <si>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</si>
  <si>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</si>
  <si>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kompl.</t>
  </si>
  <si>
    <t>-</t>
  </si>
  <si>
    <t>Jed. mjere</t>
  </si>
  <si>
    <t>PDV 25% (kn)</t>
  </si>
  <si>
    <t>Predmet radova</t>
  </si>
  <si>
    <t>kom.</t>
  </si>
  <si>
    <t>UKUPNO (kn)</t>
  </si>
  <si>
    <t>SVEUKUPNO S PDV-OM (kn)</t>
  </si>
  <si>
    <t>Popravak postojeće bolničke signalizacije proizvođača Zettler prema slijedećim elementima:</t>
  </si>
  <si>
    <t>Centralna jedinica bolničke signalizacije za prostor "SESTRE" , model ZETTLER MEDICALL 800</t>
  </si>
  <si>
    <t>kom</t>
  </si>
  <si>
    <t>Montaža i spajanje opreme</t>
  </si>
  <si>
    <t>odjelni displej</t>
  </si>
  <si>
    <t>napajanje 10 A</t>
  </si>
  <si>
    <t>Centralna jedinica bolničke signalizacije za "SOBE PACIJENATA" , model ZETTLER MEDICALL 800</t>
  </si>
  <si>
    <t>komunkacijski terminal</t>
  </si>
  <si>
    <t>28 - polna utičnica</t>
  </si>
  <si>
    <t>pozivnik s mogućnosšću uključivanja svijetla</t>
  </si>
  <si>
    <t>pozivno tipkalo</t>
  </si>
  <si>
    <t>potezno tipkalo</t>
  </si>
  <si>
    <t>Instalacijski pribor i materijal</t>
  </si>
  <si>
    <t>Instalacijski kanal</t>
  </si>
  <si>
    <t xml:space="preserve">m` </t>
  </si>
  <si>
    <t xml:space="preserve">Ugradnja mrežne instalacije </t>
  </si>
  <si>
    <t>Puštanje sustava u rad i programiranje</t>
  </si>
  <si>
    <t>Izrada uputa za korištenje i obuka korisnika</t>
  </si>
  <si>
    <t>OBJEKT D - I kat DNEVNA BOLNICA KIRURGIJA</t>
  </si>
  <si>
    <t>Centralna jedinica bolničke signalizacije za "SOBE PACIJENATA", model ZETTLER MEDICALL 800</t>
  </si>
  <si>
    <t>OBJEKT D - I kat  KARDIOLOGIJA</t>
  </si>
  <si>
    <t>sobna lampa s elektronikom - komplet</t>
  </si>
  <si>
    <t>OBJEKT D - I kat  UROLOGIJA I PLASTIČNA KIRURGIJA</t>
  </si>
  <si>
    <t>NABAVA USLUGE POPRAVKA BOLNIČKE SIGNALIZACIJE, ev. broj nabave: 2-03-18/JN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</si>
</sst>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justify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9" borderId="1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vertical="justify" wrapText="1"/>
      <protection/>
    </xf>
    <xf numFmtId="0" fontId="9" fillId="0" borderId="18" xfId="0" applyFont="1" applyBorder="1" applyAlignment="1" applyProtection="1">
      <alignment horizontal="center"/>
      <protection/>
    </xf>
    <xf numFmtId="4" fontId="9" fillId="0" borderId="18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justify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9" borderId="20" xfId="0" applyFont="1" applyFill="1" applyBorder="1" applyAlignment="1" applyProtection="1">
      <alignment vertical="justify"/>
      <protection/>
    </xf>
    <xf numFmtId="0" fontId="11" fillId="9" borderId="20" xfId="0" applyFont="1" applyFill="1" applyBorder="1" applyAlignment="1" applyProtection="1">
      <alignment horizontal="center"/>
      <protection/>
    </xf>
    <xf numFmtId="4" fontId="11" fillId="9" borderId="2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center"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vertical="justify" wrapText="1"/>
      <protection/>
    </xf>
    <xf numFmtId="0" fontId="0" fillId="0" borderId="18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top"/>
      <protection/>
    </xf>
    <xf numFmtId="0" fontId="13" fillId="0" borderId="24" xfId="0" applyFont="1" applyBorder="1" applyAlignment="1" applyProtection="1">
      <alignment vertical="justify" wrapText="1"/>
      <protection/>
    </xf>
    <xf numFmtId="0" fontId="0" fillId="0" borderId="24" xfId="0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4" fillId="0" borderId="25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vertical="justify" wrapText="1"/>
      <protection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0" fillId="9" borderId="22" xfId="0" applyFont="1" applyFill="1" applyBorder="1" applyAlignment="1" applyProtection="1">
      <alignment horizontal="center"/>
      <protection/>
    </xf>
    <xf numFmtId="4" fontId="0" fillId="9" borderId="22" xfId="0" applyNumberFormat="1" applyFont="1" applyFill="1" applyBorder="1" applyAlignment="1" applyProtection="1">
      <alignment horizontal="center"/>
      <protection locked="0"/>
    </xf>
    <xf numFmtId="4" fontId="4" fillId="9" borderId="27" xfId="0" applyNumberFormat="1" applyFont="1" applyFill="1" applyBorder="1" applyAlignment="1" applyProtection="1">
      <alignment horizontal="center"/>
      <protection locked="0"/>
    </xf>
    <xf numFmtId="0" fontId="4" fillId="9" borderId="21" xfId="0" applyFont="1" applyFill="1" applyBorder="1" applyAlignment="1" applyProtection="1">
      <alignment horizontal="center"/>
      <protection/>
    </xf>
    <xf numFmtId="0" fontId="12" fillId="9" borderId="22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 locked="0"/>
    </xf>
    <xf numFmtId="49" fontId="14" fillId="0" borderId="18" xfId="0" applyNumberFormat="1" applyFont="1" applyBorder="1" applyAlignment="1" applyProtection="1">
      <alignment horizontal="left" vertical="center" wrapText="1"/>
      <protection/>
    </xf>
    <xf numFmtId="4" fontId="11" fillId="9" borderId="20" xfId="0" applyNumberFormat="1" applyFont="1" applyFill="1" applyBorder="1" applyAlignment="1" applyProtection="1">
      <alignment horizontal="center"/>
      <protection/>
    </xf>
    <xf numFmtId="4" fontId="0" fillId="9" borderId="22" xfId="0" applyNumberFormat="1" applyFont="1" applyFill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0" borderId="22" xfId="0" applyNumberFormat="1" applyFont="1" applyBorder="1" applyAlignment="1" applyProtection="1">
      <alignment horizontal="center"/>
      <protection/>
    </xf>
    <xf numFmtId="4" fontId="9" fillId="0" borderId="18" xfId="0" applyNumberFormat="1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 horizontal="center"/>
      <protection/>
    </xf>
    <xf numFmtId="4" fontId="11" fillId="9" borderId="28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 locked="0"/>
    </xf>
    <xf numFmtId="4" fontId="11" fillId="0" borderId="26" xfId="0" applyNumberFormat="1" applyFont="1" applyBorder="1" applyAlignment="1" applyProtection="1">
      <alignment horizontal="center"/>
      <protection/>
    </xf>
    <xf numFmtId="4" fontId="11" fillId="0" borderId="2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F63" sqref="F63"/>
    </sheetView>
  </sheetViews>
  <sheetFormatPr defaultColWidth="9.140625" defaultRowHeight="12.75"/>
  <cols>
    <col min="1" max="1" width="5.28125" style="6" customWidth="1"/>
    <col min="2" max="2" width="63.140625" style="6" customWidth="1"/>
    <col min="3" max="3" width="11.140625" style="6" customWidth="1"/>
    <col min="4" max="4" width="16.57421875" style="6" customWidth="1"/>
    <col min="5" max="7" width="20.7109375" style="6" customWidth="1"/>
    <col min="8" max="16384" width="9.140625" style="6" customWidth="1"/>
  </cols>
  <sheetData>
    <row r="1" spans="1:7" s="1" customFormat="1" ht="27" customHeight="1" thickBot="1">
      <c r="A1" s="73" t="s">
        <v>43</v>
      </c>
      <c r="B1" s="73"/>
      <c r="C1" s="73"/>
      <c r="D1" s="73"/>
      <c r="E1" s="73"/>
      <c r="F1" s="73"/>
      <c r="G1" s="73"/>
    </row>
    <row r="2" spans="1:8" ht="36" customHeight="1">
      <c r="A2" s="2" t="s">
        <v>3</v>
      </c>
      <c r="B2" s="3" t="s">
        <v>16</v>
      </c>
      <c r="C2" s="3" t="s">
        <v>14</v>
      </c>
      <c r="D2" s="3" t="s">
        <v>6</v>
      </c>
      <c r="E2" s="3" t="s">
        <v>2</v>
      </c>
      <c r="F2" s="4" t="s">
        <v>11</v>
      </c>
      <c r="G2" s="7" t="s">
        <v>10</v>
      </c>
      <c r="H2" s="5"/>
    </row>
    <row r="3" spans="1:7" ht="19.5" customHeight="1" thickBot="1">
      <c r="A3" s="8">
        <v>1</v>
      </c>
      <c r="B3" s="9">
        <v>2</v>
      </c>
      <c r="C3" s="9">
        <v>3</v>
      </c>
      <c r="D3" s="9">
        <v>4</v>
      </c>
      <c r="E3" s="9">
        <v>5</v>
      </c>
      <c r="F3" s="9" t="s">
        <v>4</v>
      </c>
      <c r="G3" s="10" t="s">
        <v>5</v>
      </c>
    </row>
    <row r="4" spans="1:15" s="14" customFormat="1" ht="32.25" thickBot="1">
      <c r="A4" s="11"/>
      <c r="B4" s="29" t="s">
        <v>20</v>
      </c>
      <c r="C4" s="30" t="s">
        <v>12</v>
      </c>
      <c r="D4" s="30">
        <v>1</v>
      </c>
      <c r="E4" s="31"/>
      <c r="F4" s="66">
        <f>SUM(F6:F57)</f>
        <v>0</v>
      </c>
      <c r="G4" s="72">
        <f>F4*1.25</f>
        <v>0</v>
      </c>
      <c r="H4" s="12"/>
      <c r="I4" s="12"/>
      <c r="J4" s="12"/>
      <c r="K4" s="12"/>
      <c r="L4" s="12"/>
      <c r="M4" s="12"/>
      <c r="N4" s="13"/>
      <c r="O4" s="13"/>
    </row>
    <row r="5" spans="1:13" s="64" customFormat="1" ht="30" customHeight="1">
      <c r="A5" s="62"/>
      <c r="B5" s="63" t="s">
        <v>38</v>
      </c>
      <c r="C5" s="59"/>
      <c r="D5" s="59"/>
      <c r="E5" s="60"/>
      <c r="F5" s="67"/>
      <c r="G5" s="61"/>
      <c r="H5" s="36"/>
      <c r="I5" s="36"/>
      <c r="J5" s="36"/>
      <c r="K5" s="36"/>
      <c r="L5" s="36"/>
      <c r="M5" s="36"/>
    </row>
    <row r="6" spans="1:13" s="5" customFormat="1" ht="28.5">
      <c r="A6" s="37">
        <v>1</v>
      </c>
      <c r="B6" s="38" t="s">
        <v>21</v>
      </c>
      <c r="C6" s="39"/>
      <c r="D6" s="39"/>
      <c r="E6" s="40"/>
      <c r="F6" s="68"/>
      <c r="G6" s="41"/>
      <c r="H6" s="36"/>
      <c r="I6" s="36"/>
      <c r="J6" s="36"/>
      <c r="K6" s="36"/>
      <c r="L6" s="36"/>
      <c r="M6" s="36"/>
    </row>
    <row r="7" spans="1:13" s="5" customFormat="1" ht="14.25">
      <c r="A7" s="37" t="s">
        <v>13</v>
      </c>
      <c r="B7" s="38" t="s">
        <v>24</v>
      </c>
      <c r="C7" s="39" t="s">
        <v>17</v>
      </c>
      <c r="D7" s="39">
        <v>1</v>
      </c>
      <c r="E7" s="40"/>
      <c r="F7" s="68">
        <f>D7*E7</f>
        <v>0</v>
      </c>
      <c r="G7" s="41"/>
      <c r="H7" s="36"/>
      <c r="I7" s="36"/>
      <c r="J7" s="36"/>
      <c r="K7" s="36"/>
      <c r="L7" s="36"/>
      <c r="M7" s="36"/>
    </row>
    <row r="8" spans="1:13" s="5" customFormat="1" ht="14.25">
      <c r="A8" s="37" t="s">
        <v>13</v>
      </c>
      <c r="B8" s="38" t="s">
        <v>25</v>
      </c>
      <c r="C8" s="39" t="s">
        <v>17</v>
      </c>
      <c r="D8" s="39">
        <v>1</v>
      </c>
      <c r="E8" s="40"/>
      <c r="F8" s="68">
        <f>E8*D8</f>
        <v>0</v>
      </c>
      <c r="G8" s="41"/>
      <c r="H8" s="36"/>
      <c r="I8" s="36"/>
      <c r="J8" s="36"/>
      <c r="K8" s="36"/>
      <c r="L8" s="36"/>
      <c r="M8" s="36"/>
    </row>
    <row r="9" spans="1:13" s="5" customFormat="1" ht="28.5">
      <c r="A9" s="37">
        <v>2</v>
      </c>
      <c r="B9" s="38" t="s">
        <v>39</v>
      </c>
      <c r="C9" s="39"/>
      <c r="D9" s="39"/>
      <c r="E9" s="40"/>
      <c r="F9" s="68"/>
      <c r="G9" s="41"/>
      <c r="H9" s="36"/>
      <c r="I9" s="36"/>
      <c r="J9" s="36"/>
      <c r="K9" s="36"/>
      <c r="L9" s="36"/>
      <c r="M9" s="36"/>
    </row>
    <row r="10" spans="1:13" s="5" customFormat="1" ht="14.25">
      <c r="A10" s="37" t="s">
        <v>13</v>
      </c>
      <c r="B10" s="65" t="s">
        <v>41</v>
      </c>
      <c r="C10" s="39" t="s">
        <v>22</v>
      </c>
      <c r="D10" s="39">
        <v>9</v>
      </c>
      <c r="E10" s="40"/>
      <c r="F10" s="68">
        <f>E10*D10</f>
        <v>0</v>
      </c>
      <c r="G10" s="41"/>
      <c r="H10" s="36"/>
      <c r="I10" s="36"/>
      <c r="J10" s="36"/>
      <c r="K10" s="36"/>
      <c r="L10" s="36"/>
      <c r="M10" s="36"/>
    </row>
    <row r="11" spans="1:13" s="5" customFormat="1" ht="14.25">
      <c r="A11" s="37" t="s">
        <v>13</v>
      </c>
      <c r="B11" s="65" t="s">
        <v>27</v>
      </c>
      <c r="C11" s="39" t="s">
        <v>22</v>
      </c>
      <c r="D11" s="39">
        <v>9</v>
      </c>
      <c r="E11" s="40"/>
      <c r="F11" s="68">
        <f aca="true" t="shared" si="0" ref="F11:F21">E11*D11</f>
        <v>0</v>
      </c>
      <c r="G11" s="41"/>
      <c r="H11" s="36"/>
      <c r="I11" s="36"/>
      <c r="J11" s="36"/>
      <c r="K11" s="36"/>
      <c r="L11" s="36"/>
      <c r="M11" s="36"/>
    </row>
    <row r="12" spans="1:13" s="5" customFormat="1" ht="14.25">
      <c r="A12" s="37" t="s">
        <v>13</v>
      </c>
      <c r="B12" s="65" t="s">
        <v>28</v>
      </c>
      <c r="C12" s="39" t="s">
        <v>22</v>
      </c>
      <c r="D12" s="39">
        <v>13</v>
      </c>
      <c r="E12" s="40"/>
      <c r="F12" s="68">
        <f t="shared" si="0"/>
        <v>0</v>
      </c>
      <c r="G12" s="41"/>
      <c r="H12" s="36"/>
      <c r="I12" s="36"/>
      <c r="J12" s="36"/>
      <c r="K12" s="36"/>
      <c r="L12" s="36"/>
      <c r="M12" s="36"/>
    </row>
    <row r="13" spans="1:13" s="5" customFormat="1" ht="14.25">
      <c r="A13" s="37" t="s">
        <v>13</v>
      </c>
      <c r="B13" s="65" t="s">
        <v>29</v>
      </c>
      <c r="C13" s="39" t="s">
        <v>22</v>
      </c>
      <c r="D13" s="39">
        <v>13</v>
      </c>
      <c r="E13" s="40"/>
      <c r="F13" s="68">
        <f t="shared" si="0"/>
        <v>0</v>
      </c>
      <c r="G13" s="41"/>
      <c r="H13" s="36"/>
      <c r="I13" s="36"/>
      <c r="J13" s="36"/>
      <c r="K13" s="36"/>
      <c r="L13" s="36"/>
      <c r="M13" s="36"/>
    </row>
    <row r="14" spans="1:13" s="5" customFormat="1" ht="14.25">
      <c r="A14" s="37" t="s">
        <v>13</v>
      </c>
      <c r="B14" s="65" t="s">
        <v>30</v>
      </c>
      <c r="C14" s="39" t="s">
        <v>22</v>
      </c>
      <c r="D14" s="39">
        <v>4</v>
      </c>
      <c r="E14" s="40"/>
      <c r="F14" s="68">
        <f t="shared" si="0"/>
        <v>0</v>
      </c>
      <c r="G14" s="41"/>
      <c r="H14" s="36"/>
      <c r="I14" s="36"/>
      <c r="J14" s="36"/>
      <c r="K14" s="36"/>
      <c r="L14" s="36"/>
      <c r="M14" s="36"/>
    </row>
    <row r="15" spans="1:13" s="5" customFormat="1" ht="14.25">
      <c r="A15" s="37" t="s">
        <v>13</v>
      </c>
      <c r="B15" s="65" t="s">
        <v>31</v>
      </c>
      <c r="C15" s="39" t="s">
        <v>22</v>
      </c>
      <c r="D15" s="39">
        <v>4</v>
      </c>
      <c r="E15" s="40"/>
      <c r="F15" s="68">
        <f t="shared" si="0"/>
        <v>0</v>
      </c>
      <c r="G15" s="41"/>
      <c r="H15" s="36"/>
      <c r="I15" s="36"/>
      <c r="J15" s="36"/>
      <c r="K15" s="36"/>
      <c r="L15" s="36"/>
      <c r="M15" s="36"/>
    </row>
    <row r="16" spans="1:13" s="5" customFormat="1" ht="14.25">
      <c r="A16" s="37">
        <v>3</v>
      </c>
      <c r="B16" s="38" t="s">
        <v>32</v>
      </c>
      <c r="C16" s="39" t="s">
        <v>12</v>
      </c>
      <c r="D16" s="39">
        <v>1</v>
      </c>
      <c r="E16" s="40"/>
      <c r="F16" s="68">
        <f t="shared" si="0"/>
        <v>0</v>
      </c>
      <c r="G16" s="41"/>
      <c r="H16" s="36"/>
      <c r="I16" s="36"/>
      <c r="J16" s="36"/>
      <c r="K16" s="36"/>
      <c r="L16" s="36"/>
      <c r="M16" s="36"/>
    </row>
    <row r="17" spans="1:13" s="14" customFormat="1" ht="14.25">
      <c r="A17" s="37">
        <v>4</v>
      </c>
      <c r="B17" s="38" t="s">
        <v>33</v>
      </c>
      <c r="C17" s="39" t="s">
        <v>34</v>
      </c>
      <c r="D17" s="39">
        <v>70</v>
      </c>
      <c r="E17" s="40"/>
      <c r="F17" s="68">
        <f t="shared" si="0"/>
        <v>0</v>
      </c>
      <c r="G17" s="20"/>
      <c r="H17" s="15"/>
      <c r="I17" s="15"/>
      <c r="J17" s="15"/>
      <c r="K17" s="15"/>
      <c r="L17" s="15"/>
      <c r="M17" s="15"/>
    </row>
    <row r="18" spans="1:13" s="5" customFormat="1" ht="14.25">
      <c r="A18" s="37">
        <v>5</v>
      </c>
      <c r="B18" s="38" t="s">
        <v>35</v>
      </c>
      <c r="C18" s="39" t="s">
        <v>34</v>
      </c>
      <c r="D18" s="39">
        <v>460</v>
      </c>
      <c r="E18" s="40"/>
      <c r="F18" s="68">
        <f t="shared" si="0"/>
        <v>0</v>
      </c>
      <c r="G18" s="41"/>
      <c r="H18" s="36"/>
      <c r="I18" s="36"/>
      <c r="J18" s="36"/>
      <c r="K18" s="36"/>
      <c r="L18" s="36"/>
      <c r="M18" s="36"/>
    </row>
    <row r="19" spans="1:13" s="5" customFormat="1" ht="14.25">
      <c r="A19" s="37">
        <v>6</v>
      </c>
      <c r="B19" s="38" t="s">
        <v>23</v>
      </c>
      <c r="C19" s="39" t="s">
        <v>12</v>
      </c>
      <c r="D19" s="39">
        <v>1</v>
      </c>
      <c r="E19" s="40"/>
      <c r="F19" s="68">
        <f t="shared" si="0"/>
        <v>0</v>
      </c>
      <c r="G19" s="41"/>
      <c r="H19" s="36"/>
      <c r="I19" s="36"/>
      <c r="J19" s="36"/>
      <c r="K19" s="36"/>
      <c r="L19" s="36"/>
      <c r="M19" s="36"/>
    </row>
    <row r="20" spans="1:13" s="5" customFormat="1" ht="14.25">
      <c r="A20" s="37">
        <v>7</v>
      </c>
      <c r="B20" s="38" t="s">
        <v>36</v>
      </c>
      <c r="C20" s="39" t="s">
        <v>12</v>
      </c>
      <c r="D20" s="39">
        <v>1</v>
      </c>
      <c r="E20" s="40"/>
      <c r="F20" s="68">
        <f t="shared" si="0"/>
        <v>0</v>
      </c>
      <c r="G20" s="41"/>
      <c r="H20" s="36"/>
      <c r="I20" s="36"/>
      <c r="J20" s="36"/>
      <c r="K20" s="36"/>
      <c r="L20" s="36"/>
      <c r="M20" s="36"/>
    </row>
    <row r="21" spans="1:13" s="14" customFormat="1" ht="14.25">
      <c r="A21" s="37">
        <v>8</v>
      </c>
      <c r="B21" s="38" t="s">
        <v>37</v>
      </c>
      <c r="C21" s="39" t="s">
        <v>12</v>
      </c>
      <c r="D21" s="39">
        <v>1</v>
      </c>
      <c r="E21" s="40"/>
      <c r="F21" s="68">
        <f t="shared" si="0"/>
        <v>0</v>
      </c>
      <c r="G21" s="20"/>
      <c r="H21" s="15"/>
      <c r="I21" s="15"/>
      <c r="J21" s="15"/>
      <c r="K21" s="15"/>
      <c r="L21" s="15"/>
      <c r="M21" s="15"/>
    </row>
    <row r="22" spans="1:13" s="14" customFormat="1" ht="14.25">
      <c r="A22" s="33"/>
      <c r="B22" s="57"/>
      <c r="C22" s="34"/>
      <c r="D22" s="34"/>
      <c r="E22" s="35"/>
      <c r="F22" s="69"/>
      <c r="G22" s="58"/>
      <c r="H22" s="15"/>
      <c r="I22" s="15"/>
      <c r="J22" s="15"/>
      <c r="K22" s="15"/>
      <c r="L22" s="15"/>
      <c r="M22" s="15"/>
    </row>
    <row r="23" spans="1:13" s="64" customFormat="1" ht="30" customHeight="1">
      <c r="A23" s="62"/>
      <c r="B23" s="63" t="s">
        <v>42</v>
      </c>
      <c r="C23" s="59"/>
      <c r="D23" s="59"/>
      <c r="E23" s="60"/>
      <c r="F23" s="67"/>
      <c r="G23" s="61"/>
      <c r="H23" s="36"/>
      <c r="I23" s="36"/>
      <c r="J23" s="36"/>
      <c r="K23" s="36"/>
      <c r="L23" s="36"/>
      <c r="M23" s="36"/>
    </row>
    <row r="24" spans="1:13" s="5" customFormat="1" ht="28.5">
      <c r="A24" s="37">
        <v>1</v>
      </c>
      <c r="B24" s="38" t="s">
        <v>21</v>
      </c>
      <c r="C24" s="39"/>
      <c r="D24" s="39"/>
      <c r="E24" s="40"/>
      <c r="F24" s="68"/>
      <c r="G24" s="41"/>
      <c r="H24" s="36"/>
      <c r="I24" s="36"/>
      <c r="J24" s="36"/>
      <c r="K24" s="36"/>
      <c r="L24" s="36"/>
      <c r="M24" s="36"/>
    </row>
    <row r="25" spans="1:13" s="5" customFormat="1" ht="14.25">
      <c r="A25" s="37" t="s">
        <v>13</v>
      </c>
      <c r="B25" s="38" t="s">
        <v>24</v>
      </c>
      <c r="C25" s="39" t="s">
        <v>17</v>
      </c>
      <c r="D25" s="39">
        <v>1</v>
      </c>
      <c r="E25" s="40"/>
      <c r="F25" s="68">
        <f>D25*E25</f>
        <v>0</v>
      </c>
      <c r="G25" s="41"/>
      <c r="H25" s="36"/>
      <c r="I25" s="36"/>
      <c r="J25" s="36"/>
      <c r="K25" s="36"/>
      <c r="L25" s="36"/>
      <c r="M25" s="36"/>
    </row>
    <row r="26" spans="1:13" s="5" customFormat="1" ht="14.25">
      <c r="A26" s="37" t="s">
        <v>13</v>
      </c>
      <c r="B26" s="38" t="s">
        <v>25</v>
      </c>
      <c r="C26" s="39" t="s">
        <v>17</v>
      </c>
      <c r="D26" s="39">
        <v>1</v>
      </c>
      <c r="E26" s="42"/>
      <c r="F26" s="68">
        <f>E26*D26</f>
        <v>0</v>
      </c>
      <c r="G26" s="41"/>
      <c r="H26" s="36"/>
      <c r="I26" s="36"/>
      <c r="J26" s="36"/>
      <c r="K26" s="36"/>
      <c r="L26" s="36"/>
      <c r="M26" s="36"/>
    </row>
    <row r="27" spans="1:13" s="5" customFormat="1" ht="28.5">
      <c r="A27" s="37">
        <v>2</v>
      </c>
      <c r="B27" s="38" t="s">
        <v>26</v>
      </c>
      <c r="C27" s="39"/>
      <c r="D27" s="39"/>
      <c r="E27" s="40"/>
      <c r="F27" s="68"/>
      <c r="G27" s="41"/>
      <c r="H27" s="36"/>
      <c r="I27" s="36"/>
      <c r="J27" s="36"/>
      <c r="K27" s="36"/>
      <c r="L27" s="36"/>
      <c r="M27" s="36"/>
    </row>
    <row r="28" spans="1:13" s="5" customFormat="1" ht="14.25">
      <c r="A28" s="37" t="s">
        <v>13</v>
      </c>
      <c r="B28" s="65" t="s">
        <v>41</v>
      </c>
      <c r="C28" s="39" t="s">
        <v>17</v>
      </c>
      <c r="D28" s="39">
        <v>7</v>
      </c>
      <c r="E28" s="40"/>
      <c r="F28" s="68">
        <f aca="true" t="shared" si="1" ref="F28:F38">E28*D28</f>
        <v>0</v>
      </c>
      <c r="G28" s="41"/>
      <c r="H28" s="36"/>
      <c r="I28" s="36"/>
      <c r="J28" s="36"/>
      <c r="K28" s="36"/>
      <c r="L28" s="36"/>
      <c r="M28" s="36"/>
    </row>
    <row r="29" spans="1:13" s="5" customFormat="1" ht="14.25">
      <c r="A29" s="37" t="s">
        <v>13</v>
      </c>
      <c r="B29" s="65" t="s">
        <v>27</v>
      </c>
      <c r="C29" s="39" t="s">
        <v>17</v>
      </c>
      <c r="D29" s="39">
        <v>7</v>
      </c>
      <c r="E29" s="40"/>
      <c r="F29" s="68">
        <f t="shared" si="1"/>
        <v>0</v>
      </c>
      <c r="G29" s="41"/>
      <c r="H29" s="36"/>
      <c r="I29" s="36"/>
      <c r="J29" s="36"/>
      <c r="K29" s="36"/>
      <c r="L29" s="36"/>
      <c r="M29" s="36"/>
    </row>
    <row r="30" spans="1:13" s="5" customFormat="1" ht="14.25">
      <c r="A30" s="37" t="s">
        <v>13</v>
      </c>
      <c r="B30" s="65" t="s">
        <v>28</v>
      </c>
      <c r="C30" s="39" t="s">
        <v>17</v>
      </c>
      <c r="D30" s="39">
        <v>21</v>
      </c>
      <c r="E30" s="40"/>
      <c r="F30" s="68">
        <f t="shared" si="1"/>
        <v>0</v>
      </c>
      <c r="G30" s="41"/>
      <c r="H30" s="36"/>
      <c r="I30" s="36"/>
      <c r="J30" s="36"/>
      <c r="K30" s="36"/>
      <c r="L30" s="36"/>
      <c r="M30" s="36"/>
    </row>
    <row r="31" spans="1:13" s="5" customFormat="1" ht="14.25">
      <c r="A31" s="37" t="s">
        <v>13</v>
      </c>
      <c r="B31" s="65" t="s">
        <v>29</v>
      </c>
      <c r="C31" s="39" t="s">
        <v>17</v>
      </c>
      <c r="D31" s="39">
        <v>21</v>
      </c>
      <c r="E31" s="40"/>
      <c r="F31" s="68">
        <f t="shared" si="1"/>
        <v>0</v>
      </c>
      <c r="G31" s="41"/>
      <c r="H31" s="36"/>
      <c r="I31" s="36"/>
      <c r="J31" s="36"/>
      <c r="K31" s="36"/>
      <c r="L31" s="36"/>
      <c r="M31" s="36"/>
    </row>
    <row r="32" spans="1:13" s="5" customFormat="1" ht="14.25">
      <c r="A32" s="37" t="s">
        <v>13</v>
      </c>
      <c r="B32" s="65" t="s">
        <v>30</v>
      </c>
      <c r="C32" s="39" t="s">
        <v>17</v>
      </c>
      <c r="D32" s="39">
        <v>6</v>
      </c>
      <c r="E32" s="40"/>
      <c r="F32" s="68">
        <f t="shared" si="1"/>
        <v>0</v>
      </c>
      <c r="G32" s="41"/>
      <c r="H32" s="36"/>
      <c r="I32" s="36"/>
      <c r="J32" s="36"/>
      <c r="K32" s="36"/>
      <c r="L32" s="36"/>
      <c r="M32" s="36"/>
    </row>
    <row r="33" spans="1:13" s="5" customFormat="1" ht="14.25">
      <c r="A33" s="37" t="s">
        <v>13</v>
      </c>
      <c r="B33" s="65" t="s">
        <v>31</v>
      </c>
      <c r="C33" s="39" t="s">
        <v>17</v>
      </c>
      <c r="D33" s="39">
        <v>6</v>
      </c>
      <c r="E33" s="40"/>
      <c r="F33" s="68">
        <f t="shared" si="1"/>
        <v>0</v>
      </c>
      <c r="G33" s="41"/>
      <c r="H33" s="36"/>
      <c r="I33" s="36"/>
      <c r="J33" s="36"/>
      <c r="K33" s="36"/>
      <c r="L33" s="36"/>
      <c r="M33" s="36"/>
    </row>
    <row r="34" spans="1:13" s="5" customFormat="1" ht="14.25">
      <c r="A34" s="37">
        <v>3</v>
      </c>
      <c r="B34" s="38" t="s">
        <v>32</v>
      </c>
      <c r="C34" s="39" t="s">
        <v>12</v>
      </c>
      <c r="D34" s="39">
        <v>1</v>
      </c>
      <c r="E34" s="40"/>
      <c r="F34" s="68">
        <f t="shared" si="1"/>
        <v>0</v>
      </c>
      <c r="G34" s="41"/>
      <c r="H34" s="36"/>
      <c r="I34" s="36"/>
      <c r="J34" s="36"/>
      <c r="K34" s="36"/>
      <c r="L34" s="36"/>
      <c r="M34" s="36"/>
    </row>
    <row r="35" spans="1:13" s="5" customFormat="1" ht="14.25">
      <c r="A35" s="37">
        <v>4</v>
      </c>
      <c r="B35" s="38" t="s">
        <v>33</v>
      </c>
      <c r="C35" s="39" t="s">
        <v>34</v>
      </c>
      <c r="D35" s="39">
        <v>110</v>
      </c>
      <c r="E35" s="40"/>
      <c r="F35" s="68">
        <f t="shared" si="1"/>
        <v>0</v>
      </c>
      <c r="G35" s="41"/>
      <c r="H35" s="36"/>
      <c r="I35" s="36"/>
      <c r="J35" s="36"/>
      <c r="K35" s="36"/>
      <c r="L35" s="36"/>
      <c r="M35" s="36"/>
    </row>
    <row r="36" spans="1:13" s="5" customFormat="1" ht="14.25">
      <c r="A36" s="37">
        <v>5</v>
      </c>
      <c r="B36" s="38" t="s">
        <v>35</v>
      </c>
      <c r="C36" s="39" t="s">
        <v>34</v>
      </c>
      <c r="D36" s="39">
        <v>640</v>
      </c>
      <c r="E36" s="40"/>
      <c r="F36" s="68">
        <f t="shared" si="1"/>
        <v>0</v>
      </c>
      <c r="G36" s="41"/>
      <c r="H36" s="36"/>
      <c r="I36" s="36"/>
      <c r="J36" s="36"/>
      <c r="K36" s="36"/>
      <c r="L36" s="36"/>
      <c r="M36" s="36"/>
    </row>
    <row r="37" spans="1:13" s="5" customFormat="1" ht="14.25">
      <c r="A37" s="37">
        <v>6</v>
      </c>
      <c r="B37" s="38" t="s">
        <v>23</v>
      </c>
      <c r="C37" s="39" t="s">
        <v>12</v>
      </c>
      <c r="D37" s="39">
        <v>1</v>
      </c>
      <c r="E37" s="40"/>
      <c r="F37" s="68">
        <f t="shared" si="1"/>
        <v>0</v>
      </c>
      <c r="G37" s="41"/>
      <c r="H37" s="36"/>
      <c r="I37" s="36"/>
      <c r="J37" s="36"/>
      <c r="K37" s="36"/>
      <c r="L37" s="36"/>
      <c r="M37" s="36"/>
    </row>
    <row r="38" spans="1:13" s="5" customFormat="1" ht="14.25">
      <c r="A38" s="37">
        <v>7</v>
      </c>
      <c r="B38" s="38" t="s">
        <v>36</v>
      </c>
      <c r="C38" s="39" t="s">
        <v>12</v>
      </c>
      <c r="D38" s="39">
        <v>1</v>
      </c>
      <c r="E38" s="40"/>
      <c r="F38" s="68">
        <f t="shared" si="1"/>
        <v>0</v>
      </c>
      <c r="G38" s="41"/>
      <c r="H38" s="36"/>
      <c r="I38" s="36"/>
      <c r="J38" s="36"/>
      <c r="K38" s="36"/>
      <c r="L38" s="36"/>
      <c r="M38" s="36"/>
    </row>
    <row r="39" spans="1:13" s="5" customFormat="1" ht="14.25">
      <c r="A39" s="37">
        <v>8</v>
      </c>
      <c r="B39" s="38" t="s">
        <v>37</v>
      </c>
      <c r="C39" s="39" t="s">
        <v>12</v>
      </c>
      <c r="D39" s="39">
        <v>1</v>
      </c>
      <c r="E39" s="40"/>
      <c r="F39" s="68">
        <f>E39*D39</f>
        <v>0</v>
      </c>
      <c r="G39" s="41"/>
      <c r="H39" s="36"/>
      <c r="I39" s="36"/>
      <c r="J39" s="36"/>
      <c r="K39" s="36"/>
      <c r="L39" s="36"/>
      <c r="M39" s="36"/>
    </row>
    <row r="40" spans="1:13" s="14" customFormat="1" ht="14.25">
      <c r="A40" s="16"/>
      <c r="B40" s="17"/>
      <c r="C40" s="18"/>
      <c r="D40" s="18"/>
      <c r="E40" s="19"/>
      <c r="F40" s="70"/>
      <c r="G40" s="20"/>
      <c r="H40" s="15"/>
      <c r="I40" s="15"/>
      <c r="J40" s="15"/>
      <c r="K40" s="15"/>
      <c r="L40" s="15"/>
      <c r="M40" s="15"/>
    </row>
    <row r="41" spans="1:13" s="64" customFormat="1" ht="30" customHeight="1">
      <c r="A41" s="62"/>
      <c r="B41" s="63" t="s">
        <v>40</v>
      </c>
      <c r="C41" s="59"/>
      <c r="D41" s="59"/>
      <c r="E41" s="60"/>
      <c r="F41" s="67"/>
      <c r="G41" s="61"/>
      <c r="H41" s="36"/>
      <c r="I41" s="36"/>
      <c r="J41" s="36"/>
      <c r="K41" s="36"/>
      <c r="L41" s="36"/>
      <c r="M41" s="36"/>
    </row>
    <row r="42" spans="1:13" s="5" customFormat="1" ht="28.5">
      <c r="A42" s="37">
        <v>1</v>
      </c>
      <c r="B42" s="38" t="s">
        <v>21</v>
      </c>
      <c r="C42" s="39"/>
      <c r="D42" s="39"/>
      <c r="E42" s="40"/>
      <c r="F42" s="68"/>
      <c r="G42" s="41"/>
      <c r="H42" s="36"/>
      <c r="I42" s="36"/>
      <c r="J42" s="36"/>
      <c r="K42" s="36"/>
      <c r="L42" s="36"/>
      <c r="M42" s="36"/>
    </row>
    <row r="43" spans="1:13" s="5" customFormat="1" ht="14.25">
      <c r="A43" s="37" t="s">
        <v>13</v>
      </c>
      <c r="B43" s="38" t="s">
        <v>24</v>
      </c>
      <c r="C43" s="39" t="s">
        <v>17</v>
      </c>
      <c r="D43" s="39">
        <v>1</v>
      </c>
      <c r="E43" s="40"/>
      <c r="F43" s="68">
        <f>D43*E43</f>
        <v>0</v>
      </c>
      <c r="G43" s="41"/>
      <c r="H43" s="36"/>
      <c r="I43" s="36"/>
      <c r="J43" s="36"/>
      <c r="K43" s="36"/>
      <c r="L43" s="36"/>
      <c r="M43" s="36"/>
    </row>
    <row r="44" spans="1:13" s="5" customFormat="1" ht="14.25">
      <c r="A44" s="37" t="s">
        <v>13</v>
      </c>
      <c r="B44" s="38" t="s">
        <v>25</v>
      </c>
      <c r="C44" s="39" t="s">
        <v>17</v>
      </c>
      <c r="D44" s="39">
        <v>1</v>
      </c>
      <c r="E44" s="42"/>
      <c r="F44" s="68">
        <f>E44*D44</f>
        <v>0</v>
      </c>
      <c r="G44" s="41"/>
      <c r="H44" s="36"/>
      <c r="I44" s="36"/>
      <c r="J44" s="36"/>
      <c r="K44" s="36"/>
      <c r="L44" s="36"/>
      <c r="M44" s="36"/>
    </row>
    <row r="45" spans="1:13" s="5" customFormat="1" ht="28.5">
      <c r="A45" s="37">
        <v>2</v>
      </c>
      <c r="B45" s="38" t="s">
        <v>26</v>
      </c>
      <c r="C45" s="39"/>
      <c r="D45" s="39"/>
      <c r="E45" s="40"/>
      <c r="F45" s="68"/>
      <c r="G45" s="41"/>
      <c r="H45" s="36"/>
      <c r="I45" s="36"/>
      <c r="J45" s="36"/>
      <c r="K45" s="36"/>
      <c r="L45" s="36"/>
      <c r="M45" s="36"/>
    </row>
    <row r="46" spans="1:13" s="5" customFormat="1" ht="14.25">
      <c r="A46" s="37" t="s">
        <v>13</v>
      </c>
      <c r="B46" s="65" t="s">
        <v>41</v>
      </c>
      <c r="C46" s="39" t="s">
        <v>17</v>
      </c>
      <c r="D46" s="39">
        <v>4</v>
      </c>
      <c r="E46" s="40"/>
      <c r="F46" s="68">
        <f>D46*E46</f>
        <v>0</v>
      </c>
      <c r="G46" s="41"/>
      <c r="H46" s="36"/>
      <c r="I46" s="36"/>
      <c r="J46" s="36"/>
      <c r="K46" s="36"/>
      <c r="L46" s="36"/>
      <c r="M46" s="36"/>
    </row>
    <row r="47" spans="1:13" s="5" customFormat="1" ht="14.25">
      <c r="A47" s="37" t="s">
        <v>13</v>
      </c>
      <c r="B47" s="65" t="s">
        <v>27</v>
      </c>
      <c r="C47" s="39" t="s">
        <v>17</v>
      </c>
      <c r="D47" s="39">
        <v>4</v>
      </c>
      <c r="E47" s="40"/>
      <c r="F47" s="68">
        <f aca="true" t="shared" si="2" ref="F47:F57">E47*D47</f>
        <v>0</v>
      </c>
      <c r="G47" s="41"/>
      <c r="H47" s="36"/>
      <c r="I47" s="36"/>
      <c r="J47" s="36"/>
      <c r="K47" s="36"/>
      <c r="L47" s="36"/>
      <c r="M47" s="36"/>
    </row>
    <row r="48" spans="1:13" s="5" customFormat="1" ht="14.25">
      <c r="A48" s="37" t="s">
        <v>13</v>
      </c>
      <c r="B48" s="65" t="s">
        <v>28</v>
      </c>
      <c r="C48" s="39" t="s">
        <v>17</v>
      </c>
      <c r="D48" s="39">
        <v>16</v>
      </c>
      <c r="E48" s="40"/>
      <c r="F48" s="68">
        <f t="shared" si="2"/>
        <v>0</v>
      </c>
      <c r="G48" s="41"/>
      <c r="H48" s="36"/>
      <c r="I48" s="36"/>
      <c r="J48" s="36"/>
      <c r="K48" s="36"/>
      <c r="L48" s="36"/>
      <c r="M48" s="36"/>
    </row>
    <row r="49" spans="1:13" s="5" customFormat="1" ht="14.25">
      <c r="A49" s="37" t="s">
        <v>13</v>
      </c>
      <c r="B49" s="65" t="s">
        <v>29</v>
      </c>
      <c r="C49" s="39" t="s">
        <v>17</v>
      </c>
      <c r="D49" s="39">
        <v>16</v>
      </c>
      <c r="E49" s="40"/>
      <c r="F49" s="68">
        <f t="shared" si="2"/>
        <v>0</v>
      </c>
      <c r="G49" s="41"/>
      <c r="H49" s="36"/>
      <c r="I49" s="36"/>
      <c r="J49" s="36"/>
      <c r="K49" s="36"/>
      <c r="L49" s="36"/>
      <c r="M49" s="36"/>
    </row>
    <row r="50" spans="1:13" s="5" customFormat="1" ht="14.25">
      <c r="A50" s="37" t="s">
        <v>13</v>
      </c>
      <c r="B50" s="65" t="s">
        <v>30</v>
      </c>
      <c r="C50" s="39" t="s">
        <v>17</v>
      </c>
      <c r="D50" s="39">
        <v>4</v>
      </c>
      <c r="E50" s="40"/>
      <c r="F50" s="68">
        <f t="shared" si="2"/>
        <v>0</v>
      </c>
      <c r="G50" s="41"/>
      <c r="H50" s="36"/>
      <c r="I50" s="36"/>
      <c r="J50" s="36"/>
      <c r="K50" s="36"/>
      <c r="L50" s="36"/>
      <c r="M50" s="36"/>
    </row>
    <row r="51" spans="1:13" s="5" customFormat="1" ht="14.25">
      <c r="A51" s="37" t="s">
        <v>13</v>
      </c>
      <c r="B51" s="65" t="s">
        <v>31</v>
      </c>
      <c r="C51" s="39" t="s">
        <v>17</v>
      </c>
      <c r="D51" s="39">
        <v>4</v>
      </c>
      <c r="E51" s="40"/>
      <c r="F51" s="68">
        <f t="shared" si="2"/>
        <v>0</v>
      </c>
      <c r="G51" s="41"/>
      <c r="H51" s="36"/>
      <c r="I51" s="36"/>
      <c r="J51" s="36"/>
      <c r="K51" s="36"/>
      <c r="L51" s="36"/>
      <c r="M51" s="36"/>
    </row>
    <row r="52" spans="1:13" s="5" customFormat="1" ht="14.25">
      <c r="A52" s="37">
        <v>3</v>
      </c>
      <c r="B52" s="38" t="s">
        <v>32</v>
      </c>
      <c r="C52" s="39" t="s">
        <v>12</v>
      </c>
      <c r="D52" s="39">
        <v>1</v>
      </c>
      <c r="E52" s="40"/>
      <c r="F52" s="68">
        <f t="shared" si="2"/>
        <v>0</v>
      </c>
      <c r="G52" s="41"/>
      <c r="H52" s="36"/>
      <c r="I52" s="36"/>
      <c r="J52" s="36"/>
      <c r="K52" s="36"/>
      <c r="L52" s="36"/>
      <c r="M52" s="36"/>
    </row>
    <row r="53" spans="1:13" s="5" customFormat="1" ht="14.25">
      <c r="A53" s="37">
        <v>4</v>
      </c>
      <c r="B53" s="38" t="s">
        <v>33</v>
      </c>
      <c r="C53" s="39" t="s">
        <v>34</v>
      </c>
      <c r="D53" s="39">
        <v>90</v>
      </c>
      <c r="E53" s="40"/>
      <c r="F53" s="68">
        <f t="shared" si="2"/>
        <v>0</v>
      </c>
      <c r="G53" s="41"/>
      <c r="H53" s="36"/>
      <c r="I53" s="36"/>
      <c r="J53" s="36"/>
      <c r="K53" s="36"/>
      <c r="L53" s="36"/>
      <c r="M53" s="36"/>
    </row>
    <row r="54" spans="1:13" s="5" customFormat="1" ht="14.25">
      <c r="A54" s="37">
        <v>5</v>
      </c>
      <c r="B54" s="38" t="s">
        <v>35</v>
      </c>
      <c r="C54" s="39" t="s">
        <v>34</v>
      </c>
      <c r="D54" s="39">
        <v>540</v>
      </c>
      <c r="E54" s="40"/>
      <c r="F54" s="68">
        <f t="shared" si="2"/>
        <v>0</v>
      </c>
      <c r="G54" s="41"/>
      <c r="H54" s="36"/>
      <c r="I54" s="36"/>
      <c r="J54" s="36"/>
      <c r="K54" s="36"/>
      <c r="L54" s="36"/>
      <c r="M54" s="36"/>
    </row>
    <row r="55" spans="1:13" s="5" customFormat="1" ht="14.25">
      <c r="A55" s="37">
        <v>6</v>
      </c>
      <c r="B55" s="38" t="s">
        <v>23</v>
      </c>
      <c r="C55" s="39" t="s">
        <v>12</v>
      </c>
      <c r="D55" s="39">
        <v>1</v>
      </c>
      <c r="E55" s="40"/>
      <c r="F55" s="68">
        <f t="shared" si="2"/>
        <v>0</v>
      </c>
      <c r="G55" s="41"/>
      <c r="H55" s="36"/>
      <c r="I55" s="36"/>
      <c r="J55" s="36"/>
      <c r="K55" s="36"/>
      <c r="L55" s="36"/>
      <c r="M55" s="36"/>
    </row>
    <row r="56" spans="1:13" s="5" customFormat="1" ht="14.25">
      <c r="A56" s="37">
        <v>7</v>
      </c>
      <c r="B56" s="38" t="s">
        <v>36</v>
      </c>
      <c r="C56" s="39" t="s">
        <v>12</v>
      </c>
      <c r="D56" s="39">
        <v>1</v>
      </c>
      <c r="E56" s="40"/>
      <c r="F56" s="68">
        <f t="shared" si="2"/>
        <v>0</v>
      </c>
      <c r="G56" s="41"/>
      <c r="H56" s="36"/>
      <c r="I56" s="36"/>
      <c r="J56" s="36"/>
      <c r="K56" s="36"/>
      <c r="L56" s="36"/>
      <c r="M56" s="36"/>
    </row>
    <row r="57" spans="1:13" s="5" customFormat="1" ht="15" thickBot="1">
      <c r="A57" s="43">
        <v>8</v>
      </c>
      <c r="B57" s="44" t="s">
        <v>37</v>
      </c>
      <c r="C57" s="45" t="s">
        <v>12</v>
      </c>
      <c r="D57" s="45">
        <v>1</v>
      </c>
      <c r="E57" s="46"/>
      <c r="F57" s="71">
        <f t="shared" si="2"/>
        <v>0</v>
      </c>
      <c r="G57" s="47"/>
      <c r="H57" s="36"/>
      <c r="I57" s="36"/>
      <c r="J57" s="36"/>
      <c r="K57" s="36"/>
      <c r="L57" s="36"/>
      <c r="M57" s="36"/>
    </row>
    <row r="58" spans="1:13" s="14" customFormat="1" ht="14.25">
      <c r="A58" s="21"/>
      <c r="B58" s="22"/>
      <c r="C58" s="23"/>
      <c r="D58" s="23"/>
      <c r="E58" s="24"/>
      <c r="F58" s="24"/>
      <c r="G58" s="24"/>
      <c r="H58" s="15"/>
      <c r="I58" s="15"/>
      <c r="J58" s="15"/>
      <c r="K58" s="15"/>
      <c r="L58" s="15"/>
      <c r="M58" s="15"/>
    </row>
    <row r="59" spans="1:13" s="14" customFormat="1" ht="33" customHeight="1">
      <c r="A59" s="21"/>
      <c r="B59" s="32" t="s">
        <v>18</v>
      </c>
      <c r="C59" s="74">
        <f>F4</f>
        <v>0</v>
      </c>
      <c r="D59" s="74"/>
      <c r="E59" s="24"/>
      <c r="F59" s="24"/>
      <c r="G59" s="24"/>
      <c r="H59" s="15"/>
      <c r="I59" s="15"/>
      <c r="J59" s="15"/>
      <c r="K59" s="15"/>
      <c r="L59" s="15"/>
      <c r="M59" s="15"/>
    </row>
    <row r="60" spans="1:13" s="14" customFormat="1" ht="33" customHeight="1">
      <c r="A60" s="21"/>
      <c r="B60" s="32" t="s">
        <v>15</v>
      </c>
      <c r="C60" s="75">
        <f>C59*0.25</f>
        <v>0</v>
      </c>
      <c r="D60" s="75"/>
      <c r="E60" s="24"/>
      <c r="F60" s="24"/>
      <c r="G60" s="24"/>
      <c r="H60" s="15"/>
      <c r="I60" s="15"/>
      <c r="J60" s="15"/>
      <c r="K60" s="15"/>
      <c r="L60" s="15"/>
      <c r="M60" s="15"/>
    </row>
    <row r="61" spans="1:13" s="14" customFormat="1" ht="33" customHeight="1">
      <c r="A61" s="21"/>
      <c r="B61" s="32" t="s">
        <v>19</v>
      </c>
      <c r="C61" s="75">
        <f>C59+C60</f>
        <v>0</v>
      </c>
      <c r="D61" s="75"/>
      <c r="E61" s="24"/>
      <c r="F61" s="24"/>
      <c r="G61" s="24"/>
      <c r="H61" s="15"/>
      <c r="I61" s="15"/>
      <c r="J61" s="15"/>
      <c r="K61" s="15"/>
      <c r="L61" s="15"/>
      <c r="M61" s="15"/>
    </row>
    <row r="62" spans="1:13" s="14" customFormat="1" ht="14.25">
      <c r="A62" s="25"/>
      <c r="B62" s="22"/>
      <c r="C62" s="23"/>
      <c r="D62" s="23"/>
      <c r="E62" s="24"/>
      <c r="F62" s="24"/>
      <c r="G62" s="24"/>
      <c r="H62" s="15"/>
      <c r="I62" s="15"/>
      <c r="J62" s="15"/>
      <c r="K62" s="15"/>
      <c r="L62" s="15"/>
      <c r="M62" s="15"/>
    </row>
    <row r="63" spans="1:13" s="14" customFormat="1" ht="14.25">
      <c r="A63" s="21"/>
      <c r="B63" s="22"/>
      <c r="C63" s="23"/>
      <c r="D63" s="23"/>
      <c r="E63" s="24"/>
      <c r="F63" s="24"/>
      <c r="G63" s="24"/>
      <c r="H63" s="15"/>
      <c r="I63" s="15"/>
      <c r="J63" s="15"/>
      <c r="K63" s="15"/>
      <c r="L63" s="15"/>
      <c r="M63" s="15"/>
    </row>
    <row r="64" spans="1:13" s="14" customFormat="1" ht="14.25">
      <c r="A64" s="21"/>
      <c r="B64" s="22"/>
      <c r="C64" s="23"/>
      <c r="D64" s="23"/>
      <c r="E64" s="24"/>
      <c r="F64" s="24"/>
      <c r="G64" s="24"/>
      <c r="H64" s="15"/>
      <c r="I64" s="15"/>
      <c r="J64" s="15"/>
      <c r="K64" s="15"/>
      <c r="L64" s="15"/>
      <c r="M64" s="15"/>
    </row>
    <row r="65" spans="1:13" s="14" customFormat="1" ht="12.75">
      <c r="A65" s="26"/>
      <c r="B65" s="49"/>
      <c r="C65" s="50"/>
      <c r="D65" s="50"/>
      <c r="E65" s="48"/>
      <c r="F65" s="48"/>
      <c r="G65" s="24"/>
      <c r="H65" s="15"/>
      <c r="I65" s="15"/>
      <c r="J65" s="15"/>
      <c r="K65" s="15"/>
      <c r="L65" s="15"/>
      <c r="M65" s="15"/>
    </row>
    <row r="66" spans="1:13" s="14" customFormat="1" ht="12.75">
      <c r="A66" s="26"/>
      <c r="B66" s="49"/>
      <c r="C66" s="50"/>
      <c r="D66" s="50"/>
      <c r="E66" s="48"/>
      <c r="F66" s="48"/>
      <c r="G66" s="24"/>
      <c r="H66" s="15"/>
      <c r="I66" s="15"/>
      <c r="J66" s="15"/>
      <c r="K66" s="15"/>
      <c r="L66" s="15"/>
      <c r="M66" s="15"/>
    </row>
    <row r="67" spans="2:7" s="27" customFormat="1" ht="12.75">
      <c r="B67" s="51" t="s">
        <v>1</v>
      </c>
      <c r="C67" s="51"/>
      <c r="D67" s="51"/>
      <c r="E67" s="51"/>
      <c r="F67" s="52"/>
      <c r="G67" s="28"/>
    </row>
    <row r="68" spans="2:7" s="27" customFormat="1" ht="12.75">
      <c r="B68" s="53" t="s">
        <v>8</v>
      </c>
      <c r="C68" s="53"/>
      <c r="D68" s="53"/>
      <c r="E68" s="54"/>
      <c r="F68" s="52"/>
      <c r="G68" s="28"/>
    </row>
    <row r="69" spans="2:7" s="27" customFormat="1" ht="12.75">
      <c r="B69" s="54"/>
      <c r="C69" s="54"/>
      <c r="D69" s="54"/>
      <c r="E69" s="54"/>
      <c r="F69" s="52"/>
      <c r="G69" s="28"/>
    </row>
    <row r="70" spans="2:7" s="27" customFormat="1" ht="12.75">
      <c r="B70" s="51"/>
      <c r="C70" s="51"/>
      <c r="D70" s="51"/>
      <c r="E70" s="51"/>
      <c r="F70" s="52"/>
      <c r="G70" s="28"/>
    </row>
    <row r="71" spans="2:7" s="27" customFormat="1" ht="12.75">
      <c r="B71" s="53" t="s">
        <v>9</v>
      </c>
      <c r="C71" s="53"/>
      <c r="D71" s="53"/>
      <c r="E71" s="54"/>
      <c r="F71" s="52"/>
      <c r="G71" s="28"/>
    </row>
    <row r="72" spans="2:7" s="27" customFormat="1" ht="12.75">
      <c r="B72" s="53"/>
      <c r="C72" s="53"/>
      <c r="D72" s="53"/>
      <c r="E72" s="54"/>
      <c r="F72" s="52"/>
      <c r="G72" s="28"/>
    </row>
    <row r="73" spans="2:7" s="27" customFormat="1" ht="12.75">
      <c r="B73" s="55"/>
      <c r="C73" s="52"/>
      <c r="D73" s="51"/>
      <c r="E73" s="51"/>
      <c r="F73" s="51"/>
      <c r="G73" s="28"/>
    </row>
    <row r="74" spans="2:7" s="27" customFormat="1" ht="12.75">
      <c r="B74" s="56" t="s">
        <v>7</v>
      </c>
      <c r="C74" s="53"/>
      <c r="D74" s="53"/>
      <c r="E74" s="53" t="s">
        <v>0</v>
      </c>
      <c r="F74" s="52"/>
      <c r="G74" s="28"/>
    </row>
    <row r="75" spans="2:7" s="27" customFormat="1" ht="12.75">
      <c r="B75" s="52"/>
      <c r="C75" s="52"/>
      <c r="D75" s="52"/>
      <c r="E75" s="53"/>
      <c r="F75" s="52"/>
      <c r="G75" s="28"/>
    </row>
    <row r="76" spans="2:6" s="27" customFormat="1" ht="12.75">
      <c r="B76" s="52"/>
      <c r="C76" s="54"/>
      <c r="D76" s="54"/>
      <c r="E76" s="54"/>
      <c r="F76" s="54"/>
    </row>
    <row r="77" spans="2:6" s="27" customFormat="1" ht="12.75">
      <c r="B77" s="54"/>
      <c r="C77" s="54"/>
      <c r="D77" s="54"/>
      <c r="E77" s="54"/>
      <c r="F77" s="54"/>
    </row>
    <row r="78" s="27" customFormat="1" ht="12.75"/>
  </sheetData>
  <sheetProtection password="EF31" sheet="1" formatCells="0" formatColumns="0" formatRows="0" selectLockedCells="1"/>
  <mergeCells count="4">
    <mergeCell ref="A1:G1"/>
    <mergeCell ref="C59:D59"/>
    <mergeCell ref="C60:D60"/>
    <mergeCell ref="C61:D61"/>
  </mergeCells>
  <printOptions/>
  <pageMargins left="0.5905511811023623" right="0.5905511811023623" top="0.7874015748031497" bottom="0.5905511811023623" header="0.31496062992125984" footer="0.31496062992125984"/>
  <pageSetup orientation="landscape" paperSize="9" scale="86" r:id="rId1"/>
  <headerFooter alignWithMargins="0">
    <oddHeader>&amp;LOpća bolnica Dubrovnik
Dr. Roka Mišetića 2
20 000 Dubrovnik&amp;CPrilog 3 - obrazac Troškovnik&amp;R&amp;P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2018-01-24T11:57:21Z</cp:lastPrinted>
  <dcterms:created xsi:type="dcterms:W3CDTF">2008-03-03T08:06:45Z</dcterms:created>
  <dcterms:modified xsi:type="dcterms:W3CDTF">2018-01-24T11:59:33Z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