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LIGASU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K3" authorId="0">
      <text>
        <r>
          <rPr>
            <b/>
            <sz val="10"/>
            <rFont val="Arial"/>
            <family val="2"/>
          </rPr>
          <t>Nabava:
Upisati jediničnu cijenu bez PDV-a</t>
        </r>
      </text>
    </comment>
    <comment ref="K4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4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5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6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<sst xmlns="http://schemas.openxmlformats.org/spreadsheetml/2006/main" count="45" uniqueCount="36">
  <si>
    <t>Naziv</t>
  </si>
  <si>
    <t>kom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</si>
  <si>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</si>
  <si>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</si>
  <si>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</si>
  <si>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</si>
  <si>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</si>
  <si>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</si>
  <si>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</si>
  <si>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</si>
  <si>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Obavezno priložiti katalog, i u njemu naznačiti broj stavke iz obrasca "TROŠKOVNIK", a u stupcu "Potvrda karakt.proizvoda" navesti broj stranice u katalogu u kojoj se potvrđuju tražena svojstva proizvoda .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</si>
  <si>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</si>
  <si>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</si>
  <si>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</si>
  <si>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</si>
  <si>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</si>
  <si>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</si>
  <si>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</si>
  <si>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</si>
  <si>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</si>
  <si>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</si>
  <si>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5</t>
  </si>
  <si>
    <t>VRIJEDNOST BEZ PDV-A</t>
  </si>
  <si>
    <t>PDV</t>
  </si>
  <si>
    <t>VRIJEDNOST S PDV-om</t>
  </si>
  <si>
    <t>Upisati jedinične cijene i stopu PDVa- u za to predviđena mjesta, dok su matematičke formule već zadane.</t>
  </si>
  <si>
    <t>Potpis i pečat ponuditelja:</t>
  </si>
  <si>
    <t>Sterilan, jednokratan bipolaran instrument dužine od 12 cm, elektroda za fuziju krvnih i limfnih žila do i uključujući 3 mm promjera, čeljust dužine 1,23 cm, dužina reza 1,14 cm, rezanje između 2 vara, ručna aktivacija</t>
  </si>
  <si>
    <t>Sterilan, jednokratan instrument dužine od 21 cm, elektroda za fuziju krvnih i limfnih žila do i uključujući 7 mm promjera, zakrivljena čeljust, dužina čeljusti 20,6 mm, nano premaz preko čeljusti, rezanje između 2 vara, ručna aktivacija</t>
  </si>
  <si>
    <t>6</t>
  </si>
  <si>
    <t>4</t>
  </si>
  <si>
    <t>NABAVA POTROŠNOG MATERIJALA ZA UREĐAJ ZA ZAVARIVANJE KRVNIH ŽILA LIGASURE, ev. broj nabave 1-95-20/JN</t>
  </si>
  <si>
    <t>Sterilan, jednokratan instrument za otvorene operacije, dužine osovine 23 cm, promjera 5 mm, zakrivljene čeljusti - elektroda za fuziju krvnih i limfnih žila do i uključujući 7 mm promjera, dužina čeljusti 20.3 mm, dužina reza 18.5 mm, rezanje između 2 vara, nano premaz preko čeljusti, 350 stupnjeva rotacije, ručna aktivacija</t>
  </si>
  <si>
    <t>Sterilan, jednokratan instrument za laparoskopske operacije, dužine osovine 37 cm, promjera 5 mm, zakrivljene čeljusti - elektroda za fuziju krvnih i limfnih žila do i uključujući 7 mm promjera, dužina čeljusti 20.3 mm, dužina reza 18.5 mm, rezanje između 2 vara, nano premaz preko čeljusti, 350 stupnjeva rotacije, ručna aktivacija</t>
  </si>
  <si>
    <t xml:space="preserve">Sterilan, jednokratan instrument za otvorene procedure - elektroda za fuziju krvnih žila do i uključujući 7 mm promjera, dužina osovine 18 cm, zakrivljena čeljust 14 stupnjeva, dužina čeljusti 36 mm, 180 stupnjeva rotacije, nano premaz preko čeljusti, ručna aktivacija, rezanje između 2 vara. </t>
  </si>
  <si>
    <t>Instrument (elektroda) za otvorenu kirurgiju za fuziju krvnih i limfnih žila do i uključujući 7 mm promjera, 20 cm dužine  i 10 mm promjera, ručna aktivacija, prst disekcija s opcijom reza između 2 vara, sterilan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</si>
</sst>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justify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justify"/>
      <protection locked="0"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justify"/>
      <protection locked="0"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8" fillId="0" borderId="10" xfId="42" applyNumberFormat="1" applyFont="1" applyFill="1" applyBorder="1" applyAlignment="1" applyProtection="1">
      <alignment horizontal="center" wrapText="1"/>
      <protection/>
    </xf>
    <xf numFmtId="9" fontId="8" fillId="0" borderId="13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left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4" fontId="8" fillId="0" borderId="14" xfId="0" applyNumberFormat="1" applyFont="1" applyFill="1" applyBorder="1" applyAlignment="1" applyProtection="1">
      <alignment horizontal="center"/>
      <protection locked="0"/>
    </xf>
    <xf numFmtId="4" fontId="8" fillId="0" borderId="14" xfId="42" applyNumberFormat="1" applyFont="1" applyFill="1" applyBorder="1" applyAlignment="1" applyProtection="1">
      <alignment horizontal="center" wrapText="1"/>
      <protection/>
    </xf>
    <xf numFmtId="9" fontId="8" fillId="0" borderId="15" xfId="0" applyNumberFormat="1" applyFont="1" applyFill="1" applyBorder="1" applyAlignment="1" applyProtection="1">
      <alignment horizontal="center"/>
      <protection locked="0"/>
    </xf>
    <xf numFmtId="49" fontId="6" fillId="0" borderId="16" xfId="0" applyNumberFormat="1" applyFont="1" applyFill="1" applyBorder="1" applyAlignment="1" applyProtection="1">
      <alignment horizont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left"/>
      <protection locked="0"/>
    </xf>
    <xf numFmtId="165" fontId="6" fillId="0" borderId="17" xfId="0" applyNumberFormat="1" applyFont="1" applyFill="1" applyBorder="1" applyAlignment="1" applyProtection="1">
      <alignment horizontal="righ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 horizontal="center"/>
      <protection/>
    </xf>
    <xf numFmtId="4" fontId="8" fillId="0" borderId="18" xfId="0" applyNumberFormat="1" applyFont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 horizontal="center"/>
      <protection locked="0"/>
    </xf>
    <xf numFmtId="4" fontId="9" fillId="0" borderId="13" xfId="0" applyNumberFormat="1" applyFont="1" applyBorder="1" applyAlignment="1" applyProtection="1">
      <alignment/>
      <protection locked="0"/>
    </xf>
    <xf numFmtId="4" fontId="9" fillId="0" borderId="14" xfId="0" applyNumberFormat="1" applyFont="1" applyFill="1" applyBorder="1" applyAlignment="1" applyProtection="1">
      <alignment horizontal="center"/>
      <protection locked="0"/>
    </xf>
    <xf numFmtId="4" fontId="9" fillId="0" borderId="15" xfId="0" applyNumberFormat="1" applyFont="1" applyBorder="1" applyAlignment="1" applyProtection="1">
      <alignment/>
      <protection locked="0"/>
    </xf>
    <xf numFmtId="0" fontId="9" fillId="0" borderId="2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49" fontId="49" fillId="0" borderId="10" xfId="0" applyNumberFormat="1" applyFont="1" applyFill="1" applyBorder="1" applyAlignment="1" applyProtection="1">
      <alignment vertical="justify" wrapText="1"/>
      <protection/>
    </xf>
    <xf numFmtId="49" fontId="49" fillId="0" borderId="10" xfId="0" applyNumberFormat="1" applyFont="1" applyFill="1" applyBorder="1" applyAlignment="1" applyProtection="1">
      <alignment vertical="justify"/>
      <protection/>
    </xf>
    <xf numFmtId="49" fontId="49" fillId="33" borderId="21" xfId="57" applyNumberFormat="1" applyFont="1" applyFill="1" applyBorder="1" applyAlignment="1" applyProtection="1">
      <alignment vertical="justify" wrapText="1" readingOrder="1"/>
      <protection/>
    </xf>
    <xf numFmtId="49" fontId="49" fillId="33" borderId="14" xfId="57" applyNumberFormat="1" applyFont="1" applyFill="1" applyBorder="1" applyAlignment="1" applyProtection="1">
      <alignment vertical="justify" wrapText="1" readingOrder="1"/>
      <protection/>
    </xf>
    <xf numFmtId="49" fontId="50" fillId="0" borderId="20" xfId="0" applyNumberFormat="1" applyFont="1" applyFill="1" applyBorder="1" applyAlignment="1" applyProtection="1">
      <alignment horizontal="center"/>
      <protection/>
    </xf>
    <xf numFmtId="49" fontId="50" fillId="0" borderId="19" xfId="0" applyNumberFormat="1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no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="70" zoomScaleNormal="70" zoomScalePageLayoutView="0" workbookViewId="0" topLeftCell="C1">
      <selection activeCell="M4" sqref="M4"/>
    </sheetView>
  </sheetViews>
  <sheetFormatPr defaultColWidth="9.140625" defaultRowHeight="12.75"/>
  <cols>
    <col min="1" max="1" width="6.28125" style="19" customWidth="1"/>
    <col min="2" max="2" width="76.421875" style="6" customWidth="1"/>
    <col min="3" max="4" width="30.7109375" style="6" customWidth="1"/>
    <col min="5" max="6" width="20.7109375" style="6" customWidth="1"/>
    <col min="7" max="7" width="21.8515625" style="6" hidden="1" customWidth="1"/>
    <col min="8" max="8" width="8.7109375" style="20" hidden="1" customWidth="1"/>
    <col min="9" max="9" width="8.8515625" style="6" customWidth="1"/>
    <col min="10" max="10" width="15.7109375" style="21" customWidth="1"/>
    <col min="11" max="11" width="27.7109375" style="7" customWidth="1"/>
    <col min="12" max="12" width="27.7109375" style="21" customWidth="1"/>
    <col min="13" max="13" width="15.7109375" style="6" customWidth="1"/>
    <col min="14" max="16384" width="9.140625" style="6" customWidth="1"/>
  </cols>
  <sheetData>
    <row r="1" spans="1:12" s="2" customFormat="1" ht="30" customHeight="1" thickBot="1">
      <c r="A1" s="1" t="s">
        <v>31</v>
      </c>
      <c r="H1" s="3"/>
      <c r="J1" s="4"/>
      <c r="K1" s="5"/>
      <c r="L1" s="4"/>
    </row>
    <row r="2" spans="1:13" ht="110.25">
      <c r="A2" s="56" t="s">
        <v>18</v>
      </c>
      <c r="B2" s="57" t="s">
        <v>0</v>
      </c>
      <c r="C2" s="57" t="s">
        <v>3</v>
      </c>
      <c r="D2" s="57" t="s">
        <v>4</v>
      </c>
      <c r="E2" s="57" t="s">
        <v>16</v>
      </c>
      <c r="F2" s="57" t="s">
        <v>6</v>
      </c>
      <c r="G2" s="57" t="s">
        <v>7</v>
      </c>
      <c r="H2" s="57" t="s">
        <v>8</v>
      </c>
      <c r="I2" s="77" t="s">
        <v>2</v>
      </c>
      <c r="J2" s="77" t="s">
        <v>12</v>
      </c>
      <c r="K2" s="57" t="s">
        <v>14</v>
      </c>
      <c r="L2" s="77" t="s">
        <v>15</v>
      </c>
      <c r="M2" s="58" t="s">
        <v>13</v>
      </c>
    </row>
    <row r="3" spans="1:13" s="25" customFormat="1" ht="72.75" customHeight="1">
      <c r="A3" s="75" t="s">
        <v>17</v>
      </c>
      <c r="B3" s="72" t="s">
        <v>35</v>
      </c>
      <c r="C3" s="22"/>
      <c r="D3" s="22"/>
      <c r="E3" s="22"/>
      <c r="F3" s="22"/>
      <c r="G3" s="22"/>
      <c r="H3" s="26" t="s">
        <v>11</v>
      </c>
      <c r="I3" s="23" t="s">
        <v>1</v>
      </c>
      <c r="J3" s="35">
        <v>3</v>
      </c>
      <c r="K3" s="24"/>
      <c r="L3" s="47">
        <f aca="true" t="shared" si="0" ref="L3:L8">J3*K3</f>
        <v>0</v>
      </c>
      <c r="M3" s="48"/>
    </row>
    <row r="4" spans="1:13" s="25" customFormat="1" ht="114.75" customHeight="1">
      <c r="A4" s="75" t="s">
        <v>19</v>
      </c>
      <c r="B4" s="72" t="s">
        <v>32</v>
      </c>
      <c r="C4" s="22"/>
      <c r="D4" s="22"/>
      <c r="E4" s="22"/>
      <c r="F4" s="22"/>
      <c r="G4" s="22"/>
      <c r="H4" s="26" t="s">
        <v>9</v>
      </c>
      <c r="I4" s="23" t="s">
        <v>1</v>
      </c>
      <c r="J4" s="35">
        <v>7</v>
      </c>
      <c r="K4" s="24"/>
      <c r="L4" s="47">
        <f t="shared" si="0"/>
        <v>0</v>
      </c>
      <c r="M4" s="48"/>
    </row>
    <row r="5" spans="1:13" s="25" customFormat="1" ht="132" customHeight="1">
      <c r="A5" s="75" t="s">
        <v>20</v>
      </c>
      <c r="B5" s="71" t="s">
        <v>33</v>
      </c>
      <c r="C5" s="22"/>
      <c r="D5" s="22"/>
      <c r="E5" s="22"/>
      <c r="F5" s="22"/>
      <c r="G5" s="22"/>
      <c r="H5" s="26" t="s">
        <v>11</v>
      </c>
      <c r="I5" s="23" t="s">
        <v>1</v>
      </c>
      <c r="J5" s="35">
        <v>24</v>
      </c>
      <c r="K5" s="24"/>
      <c r="L5" s="47">
        <f t="shared" si="0"/>
        <v>0</v>
      </c>
      <c r="M5" s="48"/>
    </row>
    <row r="6" spans="1:13" s="25" customFormat="1" ht="102.75" customHeight="1">
      <c r="A6" s="75" t="s">
        <v>30</v>
      </c>
      <c r="B6" s="71" t="s">
        <v>34</v>
      </c>
      <c r="C6" s="22"/>
      <c r="D6" s="22"/>
      <c r="E6" s="22"/>
      <c r="F6" s="22"/>
      <c r="G6" s="22"/>
      <c r="H6" s="26" t="s">
        <v>11</v>
      </c>
      <c r="I6" s="23" t="s">
        <v>1</v>
      </c>
      <c r="J6" s="36">
        <v>10</v>
      </c>
      <c r="K6" s="24"/>
      <c r="L6" s="47">
        <f t="shared" si="0"/>
        <v>0</v>
      </c>
      <c r="M6" s="48"/>
    </row>
    <row r="7" spans="1:13" s="25" customFormat="1" ht="71.25" customHeight="1">
      <c r="A7" s="75" t="s">
        <v>21</v>
      </c>
      <c r="B7" s="73" t="s">
        <v>27</v>
      </c>
      <c r="C7" s="22"/>
      <c r="D7" s="22"/>
      <c r="E7" s="22"/>
      <c r="F7" s="22"/>
      <c r="G7" s="22"/>
      <c r="H7" s="26" t="s">
        <v>11</v>
      </c>
      <c r="I7" s="23" t="s">
        <v>1</v>
      </c>
      <c r="J7" s="36">
        <v>6</v>
      </c>
      <c r="K7" s="24"/>
      <c r="L7" s="47">
        <f t="shared" si="0"/>
        <v>0</v>
      </c>
      <c r="M7" s="48"/>
    </row>
    <row r="8" spans="1:13" s="25" customFormat="1" ht="72.75" customHeight="1" thickBot="1">
      <c r="A8" s="76" t="s">
        <v>29</v>
      </c>
      <c r="B8" s="74" t="s">
        <v>28</v>
      </c>
      <c r="C8" s="49"/>
      <c r="D8" s="49"/>
      <c r="E8" s="49"/>
      <c r="F8" s="49"/>
      <c r="G8" s="49"/>
      <c r="H8" s="50" t="s">
        <v>11</v>
      </c>
      <c r="I8" s="51" t="s">
        <v>1</v>
      </c>
      <c r="J8" s="52">
        <v>6</v>
      </c>
      <c r="K8" s="53"/>
      <c r="L8" s="54">
        <f t="shared" si="0"/>
        <v>0</v>
      </c>
      <c r="M8" s="55"/>
    </row>
    <row r="9" spans="1:22" s="11" customFormat="1" ht="49.5" customHeight="1">
      <c r="A9" s="10"/>
      <c r="H9" s="12"/>
      <c r="J9" s="59" t="s">
        <v>22</v>
      </c>
      <c r="K9" s="60"/>
      <c r="L9" s="63">
        <f>SUM(L3:L8)</f>
        <v>0</v>
      </c>
      <c r="M9" s="64"/>
      <c r="N9" s="37"/>
      <c r="O9" s="13"/>
      <c r="P9" s="13"/>
      <c r="Q9" s="13"/>
      <c r="R9" s="13"/>
      <c r="S9" s="13"/>
      <c r="T9" s="13"/>
      <c r="U9" s="13"/>
      <c r="V9" s="13"/>
    </row>
    <row r="10" spans="1:13" s="11" customFormat="1" ht="49.5" customHeight="1">
      <c r="A10" s="10"/>
      <c r="B10" s="44" t="s">
        <v>26</v>
      </c>
      <c r="C10" s="45"/>
      <c r="D10" s="45"/>
      <c r="E10" s="45"/>
      <c r="H10" s="12"/>
      <c r="J10" s="69" t="s">
        <v>23</v>
      </c>
      <c r="K10" s="70"/>
      <c r="L10" s="65">
        <f>((L3*M3)+(L4*M4)+(L5*M5)+(L6*M6)+(L7*M7)+(L8*M8))</f>
        <v>0</v>
      </c>
      <c r="M10" s="66"/>
    </row>
    <row r="11" spans="1:13" s="11" customFormat="1" ht="49.5" customHeight="1" thickBot="1">
      <c r="A11" s="10"/>
      <c r="H11" s="12"/>
      <c r="J11" s="61" t="s">
        <v>24</v>
      </c>
      <c r="K11" s="62"/>
      <c r="L11" s="67">
        <f>L9+L10</f>
        <v>0</v>
      </c>
      <c r="M11" s="68"/>
    </row>
    <row r="12" spans="1:13" s="11" customFormat="1" ht="49.5" customHeight="1">
      <c r="A12" s="10"/>
      <c r="H12" s="12"/>
      <c r="J12" s="38"/>
      <c r="K12" s="42"/>
      <c r="L12" s="43"/>
      <c r="M12" s="46"/>
    </row>
    <row r="13" spans="1:13" s="30" customFormat="1" ht="24.75" customHeight="1">
      <c r="A13" s="27" t="s">
        <v>5</v>
      </c>
      <c r="B13" s="28"/>
      <c r="C13" s="28"/>
      <c r="D13" s="28"/>
      <c r="E13" s="28"/>
      <c r="F13" s="28"/>
      <c r="G13" s="28"/>
      <c r="H13" s="28"/>
      <c r="I13" s="29"/>
      <c r="J13" s="28"/>
      <c r="K13" s="28"/>
      <c r="L13" s="28"/>
      <c r="M13" s="28"/>
    </row>
    <row r="14" spans="1:9" s="30" customFormat="1" ht="24.75" customHeight="1">
      <c r="A14" s="31" t="s">
        <v>10</v>
      </c>
      <c r="B14" s="32"/>
      <c r="C14" s="33"/>
      <c r="D14" s="33"/>
      <c r="E14" s="33"/>
      <c r="F14" s="33"/>
      <c r="G14" s="33"/>
      <c r="I14" s="34"/>
    </row>
    <row r="15" spans="1:6" s="41" customFormat="1" ht="24.75" customHeight="1">
      <c r="A15" s="39" t="s">
        <v>25</v>
      </c>
      <c r="B15" s="39"/>
      <c r="C15" s="40"/>
      <c r="D15" s="40"/>
      <c r="E15" s="40"/>
      <c r="F15" s="40"/>
    </row>
    <row r="16" spans="1:9" s="30" customFormat="1" ht="16.5">
      <c r="A16" s="31"/>
      <c r="B16" s="32"/>
      <c r="C16" s="33"/>
      <c r="D16" s="33"/>
      <c r="E16" s="33"/>
      <c r="F16" s="33"/>
      <c r="G16" s="33"/>
      <c r="I16" s="34"/>
    </row>
    <row r="17" spans="1:26" ht="15">
      <c r="A17" s="17"/>
      <c r="B17" s="18"/>
      <c r="C17" s="15"/>
      <c r="D17" s="15"/>
      <c r="E17" s="14"/>
      <c r="F17" s="14"/>
      <c r="G17" s="9"/>
      <c r="H17" s="8"/>
      <c r="I17" s="14"/>
      <c r="J17" s="14"/>
      <c r="K17" s="14"/>
      <c r="L17" s="14"/>
      <c r="M17" s="14"/>
      <c r="N17" s="14"/>
      <c r="O17" s="14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5">
      <c r="A18" s="17"/>
      <c r="B18" s="18"/>
      <c r="C18" s="15"/>
      <c r="D18" s="15"/>
      <c r="E18" s="14"/>
      <c r="F18" s="14"/>
      <c r="G18" s="9"/>
      <c r="H18" s="8"/>
      <c r="I18" s="14"/>
      <c r="J18" s="14"/>
      <c r="K18" s="14"/>
      <c r="L18" s="14"/>
      <c r="M18" s="14"/>
      <c r="N18" s="14"/>
      <c r="O18" s="1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</sheetData>
  <sheetProtection password="EF31" sheet="1" objects="1" scenarios="1" formatCells="0" formatColumns="0" formatRows="0" selectLockedCells="1"/>
  <mergeCells count="4">
    <mergeCell ref="L9:M9"/>
    <mergeCell ref="L10:M10"/>
    <mergeCell ref="L11:M11"/>
    <mergeCell ref="J10:K10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&amp;LOpća bolnica Dubrovnik
Dr. Roka Mišetića 2
20000 Dubrovnik
&amp;CPrilog 3 - obrazac "TROŠKOVNIK" 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2019-10-15T08:01:25Z</cp:lastPrinted>
  <dcterms:created xsi:type="dcterms:W3CDTF">2008-03-03T08:06:45Z</dcterms:created>
  <dcterms:modified xsi:type="dcterms:W3CDTF">2020-08-25T06:42:50Z</dcterms:modified>
  <cp:category/>
  <cp:version/>
  <cp:contentType/>
  <cp:contentStatus/>
</cp:coreProperties>
</file>