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002-001" sheetId="1" r:id="rId1"/>
    <sheet name="Prilog" sheetId="2" r:id="rId2"/>
  </sheets>
  <definedNames>
    <definedName name="_xlnm.Print_Area" localSheetId="0">'002-001'!$A$1:$P$41</definedName>
    <definedName name="Query_from_Ljekarna" localSheetId="0">'002-001'!$A$3:$M$33</definedName>
    <definedName name="Query_from_Ljekarna" localSheetId="1">'Prilog'!#REF!</definedName>
  </definedNames>
  <calcPr fullCalcOnLoad="1"/>
</workbook>
</file>

<file path=xl/comments1.xml><?xml version="1.0" encoding="utf-8"?>
<comments xmlns="http://schemas.openxmlformats.org/spreadsheetml/2006/main">
  <authors>
    <author>karmenb</author>
  </authors>
  <commentList>
    <comment ref="N3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4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5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6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7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8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9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10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11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12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13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14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15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16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17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18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19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20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21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22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23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24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25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26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27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28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29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30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31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32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33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34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35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N36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P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10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11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12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1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1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1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1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1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1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1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20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21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22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2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2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2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2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2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2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2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30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31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32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3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3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3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P3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N38" authorId="0">
      <text>
        <r>
          <rPr>
            <b/>
            <sz val="10"/>
            <rFont val="Tahoma"/>
            <family val="2"/>
          </rPr>
          <t>Upisati iznos PDV-a</t>
        </r>
      </text>
    </comment>
  </commentList>
</comments>
</file>

<file path=xl/sharedStrings.xml><?xml version="1.0" encoding="utf-8"?>
<sst xmlns="http://schemas.openxmlformats.org/spreadsheetml/2006/main" count="133" uniqueCount="88">
  <si>
    <t>002</t>
  </si>
  <si>
    <t>004</t>
  </si>
  <si>
    <t>kom</t>
  </si>
  <si>
    <t>Opis</t>
  </si>
  <si>
    <t>Jed. mjere</t>
  </si>
  <si>
    <t>Proizvođač/Zemlja porijekla</t>
  </si>
  <si>
    <t>Kataloški broj/Zaštićeno ime</t>
  </si>
  <si>
    <t>Šif.</t>
  </si>
  <si>
    <t>Okvirna količina</t>
  </si>
  <si>
    <t>Jedinična cijena bez PDV-a</t>
  </si>
  <si>
    <t>Jedinična cijena x količina</t>
  </si>
  <si>
    <t>Stopa PDV-a</t>
  </si>
  <si>
    <t>Veličina pakiranja</t>
  </si>
  <si>
    <t xml:space="preserve">Epruveta vakuum s K3EDTA, a 2 mL, plastična, s zaštitnim čepom na navoj </t>
  </si>
  <si>
    <t xml:space="preserve">Epruveta vakuum s K3EDTA, a 3 mL, plastična, s zaštitnim čepom na navoj </t>
  </si>
  <si>
    <t xml:space="preserve">Epruveta vakuum s K3EDTA, a 6 mL, plastična, s zaštitnim čepom na navoj </t>
  </si>
  <si>
    <t xml:space="preserve">Epruveta vakuum za biokemiju sa gel separatorom, a 5 mL, plastična s zaštitnim čepom na navoj </t>
  </si>
  <si>
    <t>Epruveta vakuum za biokemiju sa gel separatorom, a 9 mL, plastična</t>
  </si>
  <si>
    <t xml:space="preserve">Epruveta vakuum za SE, a 1.6 mL, plastična </t>
  </si>
  <si>
    <t xml:space="preserve">Epruveta vakuum za koagulaciju, s 3,2% citratom, a 2 mL, dupla stijenka SW, plastična, s zaštitnim čepom na navoj </t>
  </si>
  <si>
    <t xml:space="preserve">Epruveta vakuum za koagulaciju, s 3,2% citratom, a 3.5 mL, plastična, s zaštitnim čepom na navoj </t>
  </si>
  <si>
    <t>Epruveta vakuum s LI heparinom, a 4.5 mL, plastična, s zaštitnim čepom na navoj</t>
  </si>
  <si>
    <t xml:space="preserve">Epruveta za kapilarno vađenje krvi s NaF i K-oksalatom, a 0.25 mL </t>
  </si>
  <si>
    <t xml:space="preserve">Epruveta za kapilarno vađenje krvi s Liheparinom, a 1.0 mL </t>
  </si>
  <si>
    <t>Epruveta za kapilarno vađenje krvi za serum, a 1 mL</t>
  </si>
  <si>
    <t>Epruveta vakuum s K2EDTA/gel a 5 mL, plastična</t>
  </si>
  <si>
    <t>Epruveta vakuum s K2EDTA/gel a 8 mL, bijeli čep, plastična</t>
  </si>
  <si>
    <t>Epruveta , bez aditiva, plastična, bijeli čep, a 3,5 mL</t>
  </si>
  <si>
    <t>Epruveta za glukozu s K3EDTA i NaF, plastična, sivi čep, a 2 mL</t>
  </si>
  <si>
    <t>Nastavak plastični za igle (šeširić)</t>
  </si>
  <si>
    <t>Pipete za SE (200mm), plastične s plavom skalom</t>
  </si>
  <si>
    <t>Luer adapter</t>
  </si>
  <si>
    <t xml:space="preserve">Igla žuta 38x0.9 (20 G) </t>
  </si>
  <si>
    <t>Igla zelena 38x0.8 (21 G)</t>
  </si>
  <si>
    <t>Igla crna 38x0,7 (22 G)</t>
  </si>
  <si>
    <t>Set za vađenje krvi (baby set) 23 G, 3/4 kruga, plavi, duljina PVC cjevčice najmanje 19 cm</t>
  </si>
  <si>
    <t>Set za vađenje krvi (baby set) 21 G, 3/4 kruga, zeleni, duljina PVC cjevčice najmanje 19 cm</t>
  </si>
  <si>
    <t>Poveska (Esmark) bez latexa</t>
  </si>
  <si>
    <t>Lanceta za kapilarno vađenje krvi, sterilna, dubina penetracije 1 mm</t>
  </si>
  <si>
    <t>Lanceta za kapilarno vađenje krvi, sterilna, dubina penetracije 1,5 mm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</si>
  <si>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</si>
  <si>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</si>
  <si>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</si>
  <si>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</si>
  <si>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</si>
  <si>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</si>
  <si>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</si>
  <si>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</si>
  <si>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</si>
  <si>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</si>
  <si>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</si>
  <si>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</si>
  <si>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</si>
  <si>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</si>
  <si>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</si>
  <si>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</si>
  <si>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</si>
  <si>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</si>
  <si>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</si>
  <si>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</si>
  <si>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</si>
  <si>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</si>
  <si>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</si>
  <si>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</si>
  <si>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</si>
  <si>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</si>
  <si>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</si>
  <si>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</si>
  <si>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</si>
  <si>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</si>
  <si>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</si>
  <si>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</si>
  <si>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</si>
  <si>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Uzorak</t>
  </si>
  <si>
    <t xml:space="preserve">Epruveta vakuum s K3EDTA, a 9 mL, plastična </t>
  </si>
  <si>
    <t xml:space="preserve">Epruveta vakuum za biokemiju sa gel separatorom, a 3.5 mL, plastična, s zaštitnim čepom na navoj </t>
  </si>
  <si>
    <t xml:space="preserve">Epruveta za kapilarno vađenje krvi s K3EDTA, a 0.5 ml </t>
  </si>
  <si>
    <t>Epruveta s trombinom i gel separatorom, od 4 do 9 mL</t>
  </si>
  <si>
    <t>34</t>
  </si>
  <si>
    <t>UKUPNO BEZ PDV-a:</t>
  </si>
  <si>
    <t>IZNOS PDV-a:</t>
  </si>
  <si>
    <t>UKUPNO S PDV-om:</t>
  </si>
  <si>
    <t>Potvrda traženih karakteristika proizvoda (obavezno navesti br.str. u katalogu/prospektu/specifikaciji)</t>
  </si>
  <si>
    <t>Nastavak plastični za igle (šeširić) sa automatskim izbacivanjem igle</t>
  </si>
  <si>
    <t>Epruveta vakuum bez aditiva, 9mL, 16x100</t>
  </si>
  <si>
    <t>NABAVA VACUTAINER SISTEMA (PLASTIKA), ev. broj nabave: 1-31-21/JN</t>
  </si>
  <si>
    <t>Epruveta sa 3mL FO fosfatnog pufera za stabilizaciju i transport nazofaringealnog brisa</t>
  </si>
  <si>
    <t>DA/50 kom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</si>
</sst>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justify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justify"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justify"/>
      <protection locked="0"/>
    </xf>
    <xf numFmtId="0" fontId="8" fillId="0" borderId="0" xfId="0" applyFont="1" applyFill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165" fontId="8" fillId="0" borderId="10" xfId="0" applyNumberFormat="1" applyFont="1" applyFill="1" applyBorder="1" applyAlignment="1" applyProtection="1">
      <alignment horizontal="center" wrapText="1"/>
      <protection/>
    </xf>
    <xf numFmtId="49" fontId="45" fillId="0" borderId="10" xfId="0" applyNumberFormat="1" applyFont="1" applyFill="1" applyBorder="1" applyAlignment="1" applyProtection="1">
      <alignment horizontal="left" vertical="justify"/>
      <protection/>
    </xf>
    <xf numFmtId="49" fontId="45" fillId="0" borderId="10" xfId="0" applyNumberFormat="1" applyFont="1" applyFill="1" applyBorder="1" applyAlignment="1" applyProtection="1">
      <alignment vertical="justify"/>
      <protection/>
    </xf>
    <xf numFmtId="49" fontId="45" fillId="0" borderId="10" xfId="0" applyNumberFormat="1" applyFont="1" applyFill="1" applyBorder="1" applyAlignment="1" applyProtection="1">
      <alignment wrapText="1"/>
      <protection/>
    </xf>
    <xf numFmtId="49" fontId="45" fillId="0" borderId="10" xfId="0" applyNumberFormat="1" applyFont="1" applyFill="1" applyBorder="1" applyAlignment="1" applyProtection="1">
      <alignment vertical="justify" wrapText="1"/>
      <protection/>
    </xf>
    <xf numFmtId="49" fontId="45" fillId="0" borderId="10" xfId="0" applyNumberFormat="1" applyFont="1" applyFill="1" applyBorder="1" applyAlignment="1" applyProtection="1">
      <alignment/>
      <protection/>
    </xf>
    <xf numFmtId="165" fontId="45" fillId="0" borderId="10" xfId="0" applyNumberFormat="1" applyFont="1" applyFill="1" applyBorder="1" applyAlignment="1" applyProtection="1">
      <alignment horizontal="center"/>
      <protection locked="0"/>
    </xf>
    <xf numFmtId="9" fontId="45" fillId="0" borderId="10" xfId="0" applyNumberFormat="1" applyFont="1" applyFill="1" applyBorder="1" applyAlignment="1" applyProtection="1">
      <alignment horizontal="center"/>
      <protection locked="0"/>
    </xf>
    <xf numFmtId="3" fontId="45" fillId="0" borderId="10" xfId="0" applyNumberFormat="1" applyFont="1" applyFill="1" applyBorder="1" applyAlignment="1" applyProtection="1">
      <alignment horizontal="center" wrapText="1"/>
      <protection/>
    </xf>
    <xf numFmtId="49" fontId="45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/>
      <protection locked="0"/>
    </xf>
    <xf numFmtId="165" fontId="45" fillId="0" borderId="10" xfId="0" applyNumberFormat="1" applyFont="1" applyFill="1" applyBorder="1" applyAlignment="1" applyProtection="1">
      <alignment horizontal="center" wrapText="1"/>
      <protection/>
    </xf>
    <xf numFmtId="49" fontId="4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 locked="0"/>
    </xf>
    <xf numFmtId="165" fontId="5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justify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45" fillId="0" borderId="10" xfId="0" applyFont="1" applyFill="1" applyBorder="1" applyAlignment="1" applyProtection="1">
      <alignment horizontal="center" wrapText="1"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3" fontId="45" fillId="0" borderId="1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="75" zoomScaleNormal="75" zoomScalePageLayoutView="0" workbookViewId="0" topLeftCell="A28">
      <selection activeCell="N39" sqref="N39:O39"/>
    </sheetView>
  </sheetViews>
  <sheetFormatPr defaultColWidth="9.140625" defaultRowHeight="12.75"/>
  <cols>
    <col min="1" max="1" width="5.140625" style="22" customWidth="1"/>
    <col min="2" max="2" width="54.28125" style="10" customWidth="1"/>
    <col min="3" max="3" width="23.7109375" style="10" customWidth="1"/>
    <col min="4" max="4" width="22.7109375" style="10" customWidth="1"/>
    <col min="5" max="5" width="13.8515625" style="10" customWidth="1"/>
    <col min="6" max="6" width="17.7109375" style="10" customWidth="1"/>
    <col min="7" max="7" width="14.00390625" style="10" customWidth="1"/>
    <col min="8" max="8" width="8.28125" style="10" customWidth="1"/>
    <col min="9" max="9" width="10.8515625" style="10" customWidth="1"/>
    <col min="10" max="13" width="4.57421875" style="10" hidden="1" customWidth="1"/>
    <col min="14" max="14" width="22.28125" style="10" customWidth="1"/>
    <col min="15" max="15" width="22.8515625" style="10" customWidth="1"/>
    <col min="16" max="16" width="10.00390625" style="10" customWidth="1"/>
    <col min="17" max="16384" width="9.140625" style="10" customWidth="1"/>
  </cols>
  <sheetData>
    <row r="1" spans="1:12" s="6" customFormat="1" ht="30" customHeight="1">
      <c r="A1" s="5" t="s">
        <v>85</v>
      </c>
      <c r="H1" s="7"/>
      <c r="J1" s="8"/>
      <c r="K1" s="9"/>
      <c r="L1" s="8"/>
    </row>
    <row r="2" spans="1:16" ht="118.5" customHeight="1">
      <c r="A2" s="30" t="s">
        <v>7</v>
      </c>
      <c r="B2" s="31" t="s">
        <v>3</v>
      </c>
      <c r="C2" s="48" t="s">
        <v>5</v>
      </c>
      <c r="D2" s="48" t="s">
        <v>6</v>
      </c>
      <c r="E2" s="48" t="s">
        <v>12</v>
      </c>
      <c r="F2" s="48" t="s">
        <v>82</v>
      </c>
      <c r="G2" s="48" t="s">
        <v>73</v>
      </c>
      <c r="H2" s="31" t="s">
        <v>4</v>
      </c>
      <c r="I2" s="31" t="s">
        <v>8</v>
      </c>
      <c r="J2" s="48"/>
      <c r="K2" s="48"/>
      <c r="L2" s="48"/>
      <c r="M2" s="48"/>
      <c r="N2" s="48" t="s">
        <v>9</v>
      </c>
      <c r="O2" s="31" t="s">
        <v>10</v>
      </c>
      <c r="P2" s="49" t="s">
        <v>11</v>
      </c>
    </row>
    <row r="3" spans="1:16" s="28" customFormat="1" ht="39.75" customHeight="1">
      <c r="A3" s="26" t="s">
        <v>40</v>
      </c>
      <c r="B3" s="33" t="s">
        <v>13</v>
      </c>
      <c r="C3" s="50"/>
      <c r="D3" s="50"/>
      <c r="E3" s="50"/>
      <c r="F3" s="50"/>
      <c r="G3" s="50"/>
      <c r="H3" s="25" t="s">
        <v>2</v>
      </c>
      <c r="I3" s="40">
        <v>44000</v>
      </c>
      <c r="J3" s="27" t="s">
        <v>0</v>
      </c>
      <c r="K3" s="27" t="s">
        <v>1</v>
      </c>
      <c r="L3" s="27">
        <v>0</v>
      </c>
      <c r="M3" s="27">
        <v>1</v>
      </c>
      <c r="N3" s="38"/>
      <c r="O3" s="32">
        <f>I3*N3</f>
        <v>0</v>
      </c>
      <c r="P3" s="39"/>
    </row>
    <row r="4" spans="1:16" s="20" customFormat="1" ht="39.75" customHeight="1">
      <c r="A4" s="26" t="s">
        <v>41</v>
      </c>
      <c r="B4" s="34" t="s">
        <v>14</v>
      </c>
      <c r="C4" s="50"/>
      <c r="D4" s="50"/>
      <c r="E4" s="50"/>
      <c r="F4" s="50"/>
      <c r="G4" s="50"/>
      <c r="H4" s="25" t="s">
        <v>2</v>
      </c>
      <c r="I4" s="40">
        <v>100</v>
      </c>
      <c r="J4" s="29" t="s">
        <v>0</v>
      </c>
      <c r="K4" s="29" t="s">
        <v>1</v>
      </c>
      <c r="L4" s="29">
        <v>0</v>
      </c>
      <c r="M4" s="29">
        <v>1</v>
      </c>
      <c r="N4" s="38"/>
      <c r="O4" s="32">
        <f aca="true" t="shared" si="0" ref="O4:O33">I4*N4</f>
        <v>0</v>
      </c>
      <c r="P4" s="39"/>
    </row>
    <row r="5" spans="1:16" s="20" customFormat="1" ht="39.75" customHeight="1">
      <c r="A5" s="26" t="s">
        <v>42</v>
      </c>
      <c r="B5" s="34" t="s">
        <v>15</v>
      </c>
      <c r="C5" s="50"/>
      <c r="D5" s="50"/>
      <c r="E5" s="50"/>
      <c r="F5" s="50"/>
      <c r="G5" s="50"/>
      <c r="H5" s="25" t="s">
        <v>2</v>
      </c>
      <c r="I5" s="40">
        <v>13000</v>
      </c>
      <c r="J5" s="29" t="s">
        <v>0</v>
      </c>
      <c r="K5" s="29" t="s">
        <v>1</v>
      </c>
      <c r="L5" s="29">
        <v>0</v>
      </c>
      <c r="M5" s="29">
        <v>1</v>
      </c>
      <c r="N5" s="38"/>
      <c r="O5" s="32">
        <f t="shared" si="0"/>
        <v>0</v>
      </c>
      <c r="P5" s="39"/>
    </row>
    <row r="6" spans="1:16" s="20" customFormat="1" ht="43.5" customHeight="1">
      <c r="A6" s="26" t="s">
        <v>43</v>
      </c>
      <c r="B6" s="35" t="s">
        <v>74</v>
      </c>
      <c r="C6" s="50"/>
      <c r="D6" s="50"/>
      <c r="E6" s="50"/>
      <c r="F6" s="50"/>
      <c r="G6" s="50"/>
      <c r="H6" s="25" t="s">
        <v>2</v>
      </c>
      <c r="I6" s="40">
        <v>2500</v>
      </c>
      <c r="J6" s="29" t="s">
        <v>0</v>
      </c>
      <c r="K6" s="29" t="s">
        <v>1</v>
      </c>
      <c r="L6" s="29">
        <v>0</v>
      </c>
      <c r="M6" s="29">
        <v>1</v>
      </c>
      <c r="N6" s="38"/>
      <c r="O6" s="32">
        <f t="shared" si="0"/>
        <v>0</v>
      </c>
      <c r="P6" s="39"/>
    </row>
    <row r="7" spans="1:16" s="20" customFormat="1" ht="45" customHeight="1">
      <c r="A7" s="26" t="s">
        <v>44</v>
      </c>
      <c r="B7" s="36" t="s">
        <v>75</v>
      </c>
      <c r="C7" s="50"/>
      <c r="D7" s="50"/>
      <c r="E7" s="50"/>
      <c r="F7" s="50"/>
      <c r="G7" s="50"/>
      <c r="H7" s="25" t="s">
        <v>2</v>
      </c>
      <c r="I7" s="40">
        <v>20000</v>
      </c>
      <c r="J7" s="29" t="s">
        <v>0</v>
      </c>
      <c r="K7" s="29" t="s">
        <v>1</v>
      </c>
      <c r="L7" s="29">
        <v>0</v>
      </c>
      <c r="M7" s="29">
        <v>1</v>
      </c>
      <c r="N7" s="38"/>
      <c r="O7" s="32">
        <f t="shared" si="0"/>
        <v>0</v>
      </c>
      <c r="P7" s="39"/>
    </row>
    <row r="8" spans="1:16" s="20" customFormat="1" ht="39.75" customHeight="1">
      <c r="A8" s="26" t="s">
        <v>45</v>
      </c>
      <c r="B8" s="34" t="s">
        <v>16</v>
      </c>
      <c r="C8" s="50"/>
      <c r="D8" s="51"/>
      <c r="E8" s="50"/>
      <c r="F8" s="51"/>
      <c r="G8" s="51"/>
      <c r="H8" s="25" t="s">
        <v>2</v>
      </c>
      <c r="I8" s="40">
        <v>33000</v>
      </c>
      <c r="J8" s="29" t="s">
        <v>0</v>
      </c>
      <c r="K8" s="29" t="s">
        <v>1</v>
      </c>
      <c r="L8" s="29">
        <v>0</v>
      </c>
      <c r="M8" s="29">
        <v>1</v>
      </c>
      <c r="N8" s="38"/>
      <c r="O8" s="32">
        <f t="shared" si="0"/>
        <v>0</v>
      </c>
      <c r="P8" s="39"/>
    </row>
    <row r="9" spans="1:16" s="20" customFormat="1" ht="39.75" customHeight="1">
      <c r="A9" s="26" t="s">
        <v>46</v>
      </c>
      <c r="B9" s="34" t="s">
        <v>17</v>
      </c>
      <c r="C9" s="50"/>
      <c r="D9" s="51"/>
      <c r="E9" s="50"/>
      <c r="F9" s="51"/>
      <c r="G9" s="51"/>
      <c r="H9" s="25" t="s">
        <v>2</v>
      </c>
      <c r="I9" s="40">
        <v>9000</v>
      </c>
      <c r="J9" s="29" t="s">
        <v>0</v>
      </c>
      <c r="K9" s="29" t="s">
        <v>1</v>
      </c>
      <c r="L9" s="29">
        <v>0</v>
      </c>
      <c r="M9" s="29">
        <v>1</v>
      </c>
      <c r="N9" s="38"/>
      <c r="O9" s="32">
        <f t="shared" si="0"/>
        <v>0</v>
      </c>
      <c r="P9" s="39"/>
    </row>
    <row r="10" spans="1:16" s="20" customFormat="1" ht="39.75" customHeight="1">
      <c r="A10" s="26" t="s">
        <v>47</v>
      </c>
      <c r="B10" s="37" t="s">
        <v>18</v>
      </c>
      <c r="C10" s="50"/>
      <c r="D10" s="51"/>
      <c r="E10" s="50"/>
      <c r="F10" s="51"/>
      <c r="G10" s="51"/>
      <c r="H10" s="25" t="s">
        <v>2</v>
      </c>
      <c r="I10" s="40">
        <v>7500</v>
      </c>
      <c r="J10" s="29"/>
      <c r="K10" s="29"/>
      <c r="L10" s="29"/>
      <c r="M10" s="29"/>
      <c r="N10" s="38"/>
      <c r="O10" s="32">
        <f t="shared" si="0"/>
        <v>0</v>
      </c>
      <c r="P10" s="39"/>
    </row>
    <row r="11" spans="1:16" s="20" customFormat="1" ht="51" customHeight="1">
      <c r="A11" s="26" t="s">
        <v>48</v>
      </c>
      <c r="B11" s="34" t="s">
        <v>19</v>
      </c>
      <c r="C11" s="50"/>
      <c r="D11" s="51"/>
      <c r="E11" s="50"/>
      <c r="F11" s="51"/>
      <c r="G11" s="51"/>
      <c r="H11" s="25" t="s">
        <v>2</v>
      </c>
      <c r="I11" s="40">
        <v>22000</v>
      </c>
      <c r="J11" s="29"/>
      <c r="K11" s="29"/>
      <c r="L11" s="29"/>
      <c r="M11" s="29"/>
      <c r="N11" s="38"/>
      <c r="O11" s="32">
        <f t="shared" si="0"/>
        <v>0</v>
      </c>
      <c r="P11" s="39"/>
    </row>
    <row r="12" spans="1:16" s="20" customFormat="1" ht="39.75" customHeight="1">
      <c r="A12" s="26" t="s">
        <v>49</v>
      </c>
      <c r="B12" s="34" t="s">
        <v>20</v>
      </c>
      <c r="C12" s="50"/>
      <c r="D12" s="51"/>
      <c r="E12" s="50"/>
      <c r="F12" s="51"/>
      <c r="G12" s="51"/>
      <c r="H12" s="25" t="s">
        <v>2</v>
      </c>
      <c r="I12" s="40">
        <v>100</v>
      </c>
      <c r="J12" s="29"/>
      <c r="K12" s="29"/>
      <c r="L12" s="29"/>
      <c r="M12" s="29"/>
      <c r="N12" s="38"/>
      <c r="O12" s="32">
        <f t="shared" si="0"/>
        <v>0</v>
      </c>
      <c r="P12" s="39"/>
    </row>
    <row r="13" spans="1:16" s="20" customFormat="1" ht="39.75" customHeight="1">
      <c r="A13" s="26" t="s">
        <v>50</v>
      </c>
      <c r="B13" s="34" t="s">
        <v>21</v>
      </c>
      <c r="C13" s="50"/>
      <c r="D13" s="51"/>
      <c r="E13" s="50"/>
      <c r="F13" s="51"/>
      <c r="G13" s="51"/>
      <c r="H13" s="25" t="s">
        <v>2</v>
      </c>
      <c r="I13" s="40">
        <v>700</v>
      </c>
      <c r="J13" s="29"/>
      <c r="K13" s="29"/>
      <c r="L13" s="29"/>
      <c r="M13" s="29"/>
      <c r="N13" s="38"/>
      <c r="O13" s="32">
        <f t="shared" si="0"/>
        <v>0</v>
      </c>
      <c r="P13" s="39"/>
    </row>
    <row r="14" spans="1:16" s="20" customFormat="1" ht="45" customHeight="1">
      <c r="A14" s="26" t="s">
        <v>51</v>
      </c>
      <c r="B14" s="34" t="s">
        <v>76</v>
      </c>
      <c r="C14" s="50"/>
      <c r="D14" s="51"/>
      <c r="E14" s="50"/>
      <c r="F14" s="51"/>
      <c r="G14" s="51"/>
      <c r="H14" s="25" t="s">
        <v>2</v>
      </c>
      <c r="I14" s="40">
        <v>7000</v>
      </c>
      <c r="J14" s="29"/>
      <c r="K14" s="29"/>
      <c r="L14" s="29"/>
      <c r="M14" s="29"/>
      <c r="N14" s="38"/>
      <c r="O14" s="32">
        <f t="shared" si="0"/>
        <v>0</v>
      </c>
      <c r="P14" s="39"/>
    </row>
    <row r="15" spans="1:16" s="20" customFormat="1" ht="39.75" customHeight="1">
      <c r="A15" s="26" t="s">
        <v>52</v>
      </c>
      <c r="B15" s="34" t="s">
        <v>22</v>
      </c>
      <c r="C15" s="50"/>
      <c r="D15" s="51"/>
      <c r="E15" s="50"/>
      <c r="F15" s="51"/>
      <c r="G15" s="51"/>
      <c r="H15" s="25" t="s">
        <v>2</v>
      </c>
      <c r="I15" s="40">
        <v>300</v>
      </c>
      <c r="J15" s="29"/>
      <c r="K15" s="29"/>
      <c r="L15" s="29"/>
      <c r="M15" s="29"/>
      <c r="N15" s="38"/>
      <c r="O15" s="32">
        <f t="shared" si="0"/>
        <v>0</v>
      </c>
      <c r="P15" s="39"/>
    </row>
    <row r="16" spans="1:16" s="20" customFormat="1" ht="39.75" customHeight="1">
      <c r="A16" s="26" t="s">
        <v>53</v>
      </c>
      <c r="B16" s="34" t="s">
        <v>23</v>
      </c>
      <c r="C16" s="50"/>
      <c r="D16" s="51"/>
      <c r="E16" s="50"/>
      <c r="F16" s="51"/>
      <c r="G16" s="51"/>
      <c r="H16" s="25" t="s">
        <v>2</v>
      </c>
      <c r="I16" s="40">
        <v>100</v>
      </c>
      <c r="J16" s="29"/>
      <c r="K16" s="29"/>
      <c r="L16" s="29"/>
      <c r="M16" s="29"/>
      <c r="N16" s="38"/>
      <c r="O16" s="32">
        <f t="shared" si="0"/>
        <v>0</v>
      </c>
      <c r="P16" s="39"/>
    </row>
    <row r="17" spans="1:16" s="20" customFormat="1" ht="39.75" customHeight="1">
      <c r="A17" s="26" t="s">
        <v>54</v>
      </c>
      <c r="B17" s="34" t="s">
        <v>24</v>
      </c>
      <c r="C17" s="50"/>
      <c r="D17" s="51"/>
      <c r="E17" s="50"/>
      <c r="F17" s="51"/>
      <c r="G17" s="51"/>
      <c r="H17" s="25" t="s">
        <v>2</v>
      </c>
      <c r="I17" s="40">
        <v>3300</v>
      </c>
      <c r="J17" s="29"/>
      <c r="K17" s="29"/>
      <c r="L17" s="29"/>
      <c r="M17" s="29"/>
      <c r="N17" s="38"/>
      <c r="O17" s="32">
        <f t="shared" si="0"/>
        <v>0</v>
      </c>
      <c r="P17" s="39"/>
    </row>
    <row r="18" spans="1:16" s="20" customFormat="1" ht="39.75" customHeight="1">
      <c r="A18" s="26" t="s">
        <v>55</v>
      </c>
      <c r="B18" s="37" t="s">
        <v>25</v>
      </c>
      <c r="C18" s="50"/>
      <c r="D18" s="51"/>
      <c r="E18" s="50"/>
      <c r="F18" s="51"/>
      <c r="G18" s="51"/>
      <c r="H18" s="25" t="s">
        <v>2</v>
      </c>
      <c r="I18" s="40">
        <v>400</v>
      </c>
      <c r="J18" s="29"/>
      <c r="K18" s="29"/>
      <c r="L18" s="29"/>
      <c r="M18" s="29"/>
      <c r="N18" s="38"/>
      <c r="O18" s="32">
        <f t="shared" si="0"/>
        <v>0</v>
      </c>
      <c r="P18" s="39"/>
    </row>
    <row r="19" spans="1:16" s="20" customFormat="1" ht="39.75" customHeight="1">
      <c r="A19" s="26" t="s">
        <v>56</v>
      </c>
      <c r="B19" s="34" t="s">
        <v>26</v>
      </c>
      <c r="C19" s="50"/>
      <c r="D19" s="51"/>
      <c r="E19" s="50"/>
      <c r="F19" s="51"/>
      <c r="G19" s="51"/>
      <c r="H19" s="25" t="s">
        <v>2</v>
      </c>
      <c r="I19" s="40">
        <v>100</v>
      </c>
      <c r="J19" s="29"/>
      <c r="K19" s="29"/>
      <c r="L19" s="29"/>
      <c r="M19" s="29"/>
      <c r="N19" s="38"/>
      <c r="O19" s="32">
        <f t="shared" si="0"/>
        <v>0</v>
      </c>
      <c r="P19" s="39"/>
    </row>
    <row r="20" spans="1:16" s="20" customFormat="1" ht="39.75" customHeight="1">
      <c r="A20" s="26" t="s">
        <v>57</v>
      </c>
      <c r="B20" s="34" t="s">
        <v>27</v>
      </c>
      <c r="C20" s="50"/>
      <c r="D20" s="51"/>
      <c r="E20" s="50"/>
      <c r="F20" s="51"/>
      <c r="G20" s="51"/>
      <c r="H20" s="25" t="s">
        <v>2</v>
      </c>
      <c r="I20" s="40">
        <v>800</v>
      </c>
      <c r="J20" s="29"/>
      <c r="K20" s="29"/>
      <c r="L20" s="29"/>
      <c r="M20" s="29"/>
      <c r="N20" s="38"/>
      <c r="O20" s="32">
        <f t="shared" si="0"/>
        <v>0</v>
      </c>
      <c r="P20" s="39"/>
    </row>
    <row r="21" spans="1:16" s="20" customFormat="1" ht="39.75" customHeight="1">
      <c r="A21" s="26" t="s">
        <v>58</v>
      </c>
      <c r="B21" s="34" t="s">
        <v>28</v>
      </c>
      <c r="C21" s="50"/>
      <c r="D21" s="51"/>
      <c r="E21" s="50"/>
      <c r="F21" s="51"/>
      <c r="G21" s="51"/>
      <c r="H21" s="25" t="s">
        <v>2</v>
      </c>
      <c r="I21" s="40">
        <v>800</v>
      </c>
      <c r="J21" s="29"/>
      <c r="K21" s="29"/>
      <c r="L21" s="29"/>
      <c r="M21" s="29"/>
      <c r="N21" s="38"/>
      <c r="O21" s="32">
        <f t="shared" si="0"/>
        <v>0</v>
      </c>
      <c r="P21" s="39"/>
    </row>
    <row r="22" spans="1:16" s="20" customFormat="1" ht="41.25" customHeight="1">
      <c r="A22" s="26" t="s">
        <v>59</v>
      </c>
      <c r="B22" s="36" t="s">
        <v>77</v>
      </c>
      <c r="C22" s="50"/>
      <c r="D22" s="51"/>
      <c r="E22" s="50"/>
      <c r="F22" s="51"/>
      <c r="G22" s="51"/>
      <c r="H22" s="25" t="s">
        <v>2</v>
      </c>
      <c r="I22" s="40">
        <v>100</v>
      </c>
      <c r="J22" s="29"/>
      <c r="K22" s="29"/>
      <c r="L22" s="29"/>
      <c r="M22" s="29"/>
      <c r="N22" s="38"/>
      <c r="O22" s="32">
        <f t="shared" si="0"/>
        <v>0</v>
      </c>
      <c r="P22" s="39"/>
    </row>
    <row r="23" spans="1:16" s="20" customFormat="1" ht="39.75" customHeight="1">
      <c r="A23" s="26" t="s">
        <v>60</v>
      </c>
      <c r="B23" s="37" t="s">
        <v>29</v>
      </c>
      <c r="C23" s="50"/>
      <c r="D23" s="51"/>
      <c r="E23" s="51"/>
      <c r="F23" s="51"/>
      <c r="G23" s="51"/>
      <c r="H23" s="25" t="s">
        <v>2</v>
      </c>
      <c r="I23" s="40">
        <v>600</v>
      </c>
      <c r="J23" s="29"/>
      <c r="K23" s="29"/>
      <c r="L23" s="29"/>
      <c r="M23" s="29"/>
      <c r="N23" s="38"/>
      <c r="O23" s="32">
        <f t="shared" si="0"/>
        <v>0</v>
      </c>
      <c r="P23" s="39"/>
    </row>
    <row r="24" spans="1:16" s="20" customFormat="1" ht="39.75" customHeight="1">
      <c r="A24" s="26" t="s">
        <v>61</v>
      </c>
      <c r="B24" s="37" t="s">
        <v>30</v>
      </c>
      <c r="C24" s="50"/>
      <c r="D24" s="51"/>
      <c r="E24" s="51"/>
      <c r="F24" s="51"/>
      <c r="G24" s="51"/>
      <c r="H24" s="25" t="s">
        <v>2</v>
      </c>
      <c r="I24" s="40">
        <v>5500</v>
      </c>
      <c r="J24" s="29"/>
      <c r="K24" s="29"/>
      <c r="L24" s="29"/>
      <c r="M24" s="29"/>
      <c r="N24" s="38"/>
      <c r="O24" s="32">
        <f t="shared" si="0"/>
        <v>0</v>
      </c>
      <c r="P24" s="39"/>
    </row>
    <row r="25" spans="1:16" s="20" customFormat="1" ht="39.75" customHeight="1">
      <c r="A25" s="26" t="s">
        <v>62</v>
      </c>
      <c r="B25" s="37" t="s">
        <v>31</v>
      </c>
      <c r="C25" s="50"/>
      <c r="D25" s="51"/>
      <c r="E25" s="51"/>
      <c r="F25" s="51"/>
      <c r="G25" s="51"/>
      <c r="H25" s="25" t="s">
        <v>2</v>
      </c>
      <c r="I25" s="40">
        <v>7500</v>
      </c>
      <c r="J25" s="29"/>
      <c r="K25" s="29"/>
      <c r="L25" s="29"/>
      <c r="M25" s="29"/>
      <c r="N25" s="38"/>
      <c r="O25" s="32">
        <f>I25*N25</f>
        <v>0</v>
      </c>
      <c r="P25" s="39"/>
    </row>
    <row r="26" spans="1:16" s="20" customFormat="1" ht="39.75" customHeight="1">
      <c r="A26" s="26" t="s">
        <v>63</v>
      </c>
      <c r="B26" s="37" t="s">
        <v>32</v>
      </c>
      <c r="C26" s="50"/>
      <c r="D26" s="51"/>
      <c r="E26" s="51"/>
      <c r="F26" s="51"/>
      <c r="G26" s="51"/>
      <c r="H26" s="25" t="s">
        <v>2</v>
      </c>
      <c r="I26" s="40">
        <v>17000</v>
      </c>
      <c r="J26" s="29"/>
      <c r="K26" s="29"/>
      <c r="L26" s="29"/>
      <c r="M26" s="29"/>
      <c r="N26" s="38"/>
      <c r="O26" s="32">
        <f t="shared" si="0"/>
        <v>0</v>
      </c>
      <c r="P26" s="39"/>
    </row>
    <row r="27" spans="1:16" s="20" customFormat="1" ht="39.75" customHeight="1">
      <c r="A27" s="26" t="s">
        <v>64</v>
      </c>
      <c r="B27" s="37" t="s">
        <v>33</v>
      </c>
      <c r="C27" s="50"/>
      <c r="D27" s="51"/>
      <c r="E27" s="51"/>
      <c r="F27" s="51"/>
      <c r="G27" s="51"/>
      <c r="H27" s="25" t="s">
        <v>2</v>
      </c>
      <c r="I27" s="40">
        <v>33000</v>
      </c>
      <c r="J27" s="29"/>
      <c r="K27" s="29"/>
      <c r="L27" s="29"/>
      <c r="M27" s="29"/>
      <c r="N27" s="38"/>
      <c r="O27" s="32">
        <f t="shared" si="0"/>
        <v>0</v>
      </c>
      <c r="P27" s="39"/>
    </row>
    <row r="28" spans="1:16" s="20" customFormat="1" ht="39.75" customHeight="1">
      <c r="A28" s="26" t="s">
        <v>65</v>
      </c>
      <c r="B28" s="37" t="s">
        <v>34</v>
      </c>
      <c r="C28" s="50"/>
      <c r="D28" s="51"/>
      <c r="E28" s="51"/>
      <c r="F28" s="51"/>
      <c r="G28" s="51"/>
      <c r="H28" s="25" t="s">
        <v>2</v>
      </c>
      <c r="I28" s="40">
        <v>400</v>
      </c>
      <c r="J28" s="29"/>
      <c r="K28" s="29"/>
      <c r="L28" s="29"/>
      <c r="M28" s="29"/>
      <c r="N28" s="38"/>
      <c r="O28" s="32">
        <f t="shared" si="0"/>
        <v>0</v>
      </c>
      <c r="P28" s="39"/>
    </row>
    <row r="29" spans="1:16" s="20" customFormat="1" ht="39.75" customHeight="1">
      <c r="A29" s="26" t="s">
        <v>66</v>
      </c>
      <c r="B29" s="34" t="s">
        <v>35</v>
      </c>
      <c r="C29" s="50"/>
      <c r="D29" s="51"/>
      <c r="E29" s="51"/>
      <c r="F29" s="51"/>
      <c r="G29" s="51"/>
      <c r="H29" s="25" t="s">
        <v>2</v>
      </c>
      <c r="I29" s="40">
        <v>400</v>
      </c>
      <c r="J29" s="29"/>
      <c r="K29" s="29"/>
      <c r="L29" s="29"/>
      <c r="M29" s="29"/>
      <c r="N29" s="38"/>
      <c r="O29" s="32">
        <f t="shared" si="0"/>
        <v>0</v>
      </c>
      <c r="P29" s="39"/>
    </row>
    <row r="30" spans="1:16" s="20" customFormat="1" ht="39.75" customHeight="1">
      <c r="A30" s="26" t="s">
        <v>67</v>
      </c>
      <c r="B30" s="34" t="s">
        <v>36</v>
      </c>
      <c r="C30" s="50"/>
      <c r="D30" s="51"/>
      <c r="E30" s="51"/>
      <c r="F30" s="51"/>
      <c r="G30" s="51"/>
      <c r="H30" s="25" t="s">
        <v>2</v>
      </c>
      <c r="I30" s="40">
        <v>150</v>
      </c>
      <c r="J30" s="29"/>
      <c r="K30" s="29"/>
      <c r="L30" s="29"/>
      <c r="M30" s="29"/>
      <c r="N30" s="38"/>
      <c r="O30" s="32">
        <f t="shared" si="0"/>
        <v>0</v>
      </c>
      <c r="P30" s="39"/>
    </row>
    <row r="31" spans="1:16" s="20" customFormat="1" ht="39.75" customHeight="1">
      <c r="A31" s="26" t="s">
        <v>68</v>
      </c>
      <c r="B31" s="37" t="s">
        <v>37</v>
      </c>
      <c r="C31" s="50"/>
      <c r="D31" s="51"/>
      <c r="E31" s="51"/>
      <c r="F31" s="51"/>
      <c r="G31" s="51"/>
      <c r="H31" s="25" t="s">
        <v>2</v>
      </c>
      <c r="I31" s="40">
        <v>100</v>
      </c>
      <c r="J31" s="29"/>
      <c r="K31" s="29"/>
      <c r="L31" s="29"/>
      <c r="M31" s="29"/>
      <c r="N31" s="38"/>
      <c r="O31" s="32">
        <f t="shared" si="0"/>
        <v>0</v>
      </c>
      <c r="P31" s="39"/>
    </row>
    <row r="32" spans="1:16" s="20" customFormat="1" ht="39.75" customHeight="1">
      <c r="A32" s="26" t="s">
        <v>69</v>
      </c>
      <c r="B32" s="34" t="s">
        <v>38</v>
      </c>
      <c r="C32" s="50"/>
      <c r="D32" s="51"/>
      <c r="E32" s="51"/>
      <c r="F32" s="51"/>
      <c r="G32" s="51"/>
      <c r="H32" s="25" t="s">
        <v>2</v>
      </c>
      <c r="I32" s="40">
        <v>3500</v>
      </c>
      <c r="J32" s="29"/>
      <c r="K32" s="29"/>
      <c r="L32" s="29"/>
      <c r="M32" s="29"/>
      <c r="N32" s="38"/>
      <c r="O32" s="32">
        <f>I32*N32</f>
        <v>0</v>
      </c>
      <c r="P32" s="39"/>
    </row>
    <row r="33" spans="1:16" s="20" customFormat="1" ht="39.75" customHeight="1">
      <c r="A33" s="26" t="s">
        <v>70</v>
      </c>
      <c r="B33" s="34" t="s">
        <v>39</v>
      </c>
      <c r="C33" s="50"/>
      <c r="D33" s="51"/>
      <c r="E33" s="51"/>
      <c r="F33" s="51"/>
      <c r="G33" s="51"/>
      <c r="H33" s="25" t="s">
        <v>2</v>
      </c>
      <c r="I33" s="40">
        <v>3500</v>
      </c>
      <c r="J33" s="29"/>
      <c r="K33" s="29"/>
      <c r="L33" s="29"/>
      <c r="M33" s="29"/>
      <c r="N33" s="38"/>
      <c r="O33" s="32">
        <f t="shared" si="0"/>
        <v>0</v>
      </c>
      <c r="P33" s="39"/>
    </row>
    <row r="34" spans="1:16" s="20" customFormat="1" ht="39.75" customHeight="1">
      <c r="A34" s="41" t="s">
        <v>71</v>
      </c>
      <c r="B34" s="34" t="s">
        <v>83</v>
      </c>
      <c r="C34" s="53"/>
      <c r="D34" s="52"/>
      <c r="E34" s="52"/>
      <c r="F34" s="52"/>
      <c r="G34" s="52"/>
      <c r="H34" s="42" t="s">
        <v>2</v>
      </c>
      <c r="I34" s="58">
        <v>600</v>
      </c>
      <c r="J34" s="43"/>
      <c r="K34" s="43"/>
      <c r="L34" s="43"/>
      <c r="M34" s="43"/>
      <c r="N34" s="38"/>
      <c r="O34" s="44">
        <f>I34*N34</f>
        <v>0</v>
      </c>
      <c r="P34" s="39"/>
    </row>
    <row r="35" spans="1:16" s="20" customFormat="1" ht="43.5" customHeight="1">
      <c r="A35" s="41" t="s">
        <v>72</v>
      </c>
      <c r="B35" s="33" t="s">
        <v>86</v>
      </c>
      <c r="C35" s="53"/>
      <c r="D35" s="52"/>
      <c r="E35" s="52"/>
      <c r="F35" s="52"/>
      <c r="G35" s="52" t="s">
        <v>87</v>
      </c>
      <c r="H35" s="42" t="s">
        <v>2</v>
      </c>
      <c r="I35" s="58">
        <v>1000</v>
      </c>
      <c r="J35" s="43"/>
      <c r="K35" s="43"/>
      <c r="L35" s="43"/>
      <c r="M35" s="43"/>
      <c r="N35" s="38"/>
      <c r="O35" s="44">
        <f>I35*N35</f>
        <v>0</v>
      </c>
      <c r="P35" s="39"/>
    </row>
    <row r="36" spans="1:16" s="20" customFormat="1" ht="39.75" customHeight="1">
      <c r="A36" s="41" t="s">
        <v>78</v>
      </c>
      <c r="B36" s="45" t="s">
        <v>84</v>
      </c>
      <c r="C36" s="53"/>
      <c r="D36" s="52"/>
      <c r="E36" s="52"/>
      <c r="F36" s="52"/>
      <c r="G36" s="52"/>
      <c r="H36" s="42" t="s">
        <v>2</v>
      </c>
      <c r="I36" s="58">
        <v>35000</v>
      </c>
      <c r="J36" s="43"/>
      <c r="K36" s="43"/>
      <c r="L36" s="43"/>
      <c r="M36" s="43"/>
      <c r="N36" s="38"/>
      <c r="O36" s="44">
        <f>I36*N36</f>
        <v>0</v>
      </c>
      <c r="P36" s="39"/>
    </row>
    <row r="37" spans="1:36" ht="60" customHeight="1">
      <c r="A37" s="12"/>
      <c r="B37" s="13"/>
      <c r="C37" s="11"/>
      <c r="D37" s="11"/>
      <c r="E37" s="11"/>
      <c r="F37" s="11"/>
      <c r="G37" s="46" t="s">
        <v>79</v>
      </c>
      <c r="H37" s="54"/>
      <c r="I37" s="54"/>
      <c r="J37" s="55"/>
      <c r="K37" s="55"/>
      <c r="L37" s="55"/>
      <c r="M37" s="55"/>
      <c r="N37" s="47">
        <f>SUM(O3:O36)</f>
        <v>0</v>
      </c>
      <c r="O37" s="57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60" customHeight="1">
      <c r="A38" s="12"/>
      <c r="B38" s="13"/>
      <c r="C38" s="11"/>
      <c r="D38" s="11"/>
      <c r="E38" s="11"/>
      <c r="F38" s="11"/>
      <c r="G38" s="46" t="s">
        <v>80</v>
      </c>
      <c r="H38" s="54"/>
      <c r="I38" s="54"/>
      <c r="J38" s="55"/>
      <c r="K38" s="55"/>
      <c r="L38" s="55"/>
      <c r="M38" s="55"/>
      <c r="N38" s="56"/>
      <c r="O38" s="5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60" customHeight="1">
      <c r="A39" s="12"/>
      <c r="B39" s="13"/>
      <c r="C39" s="11"/>
      <c r="D39" s="11"/>
      <c r="E39" s="11"/>
      <c r="F39" s="11"/>
      <c r="G39" s="46" t="s">
        <v>81</v>
      </c>
      <c r="H39" s="54"/>
      <c r="I39" s="54"/>
      <c r="J39" s="55"/>
      <c r="K39" s="55"/>
      <c r="L39" s="55"/>
      <c r="M39" s="55"/>
      <c r="N39" s="56">
        <f>N37+N38</f>
        <v>0</v>
      </c>
      <c r="O39" s="5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16" ht="15">
      <c r="A40" s="14"/>
      <c r="B40" s="15"/>
      <c r="C40" s="15"/>
      <c r="D40" s="15"/>
      <c r="E40" s="15"/>
      <c r="F40" s="15"/>
      <c r="G40" s="15"/>
      <c r="H40" s="15"/>
      <c r="I40" s="11"/>
      <c r="J40" s="11"/>
      <c r="K40" s="11"/>
      <c r="L40" s="11"/>
      <c r="M40" s="11"/>
      <c r="N40" s="11"/>
      <c r="O40" s="16"/>
      <c r="P40" s="17"/>
    </row>
    <row r="41" spans="1:16" ht="15">
      <c r="A41" s="14"/>
      <c r="B41" s="15"/>
      <c r="C41" s="15"/>
      <c r="D41" s="15"/>
      <c r="E41" s="15"/>
      <c r="F41" s="15"/>
      <c r="G41" s="15"/>
      <c r="H41" s="15"/>
      <c r="I41" s="11"/>
      <c r="J41" s="11"/>
      <c r="K41" s="11"/>
      <c r="L41" s="11"/>
      <c r="M41" s="11"/>
      <c r="N41" s="11"/>
      <c r="O41" s="16"/>
      <c r="P41" s="17"/>
    </row>
    <row r="42" ht="14.25">
      <c r="A42" s="21"/>
    </row>
    <row r="43" spans="2:15" ht="15">
      <c r="B43" s="19"/>
      <c r="I43" s="18"/>
      <c r="J43" s="18"/>
      <c r="K43" s="18"/>
      <c r="L43" s="18"/>
      <c r="M43" s="18"/>
      <c r="N43" s="23"/>
      <c r="O43" s="24"/>
    </row>
    <row r="44" spans="2:15" ht="14.25">
      <c r="B44" s="19"/>
      <c r="O44" s="24"/>
    </row>
    <row r="45" spans="2:15" ht="14.25">
      <c r="B45" s="19"/>
      <c r="O45" s="24"/>
    </row>
    <row r="46" spans="2:15" ht="14.25">
      <c r="B46" s="19"/>
      <c r="O46" s="24"/>
    </row>
    <row r="47" spans="2:15" ht="14.25">
      <c r="B47" s="19"/>
      <c r="O47" s="24"/>
    </row>
    <row r="48" spans="2:15" ht="14.25">
      <c r="B48" s="19"/>
      <c r="O48" s="24"/>
    </row>
    <row r="49" spans="2:15" ht="14.25">
      <c r="B49" s="19"/>
      <c r="O49" s="24"/>
    </row>
    <row r="50" spans="2:15" ht="14.25">
      <c r="B50" s="19"/>
      <c r="O50" s="24"/>
    </row>
    <row r="51" spans="2:15" ht="14.25">
      <c r="B51" s="19"/>
      <c r="O51" s="24"/>
    </row>
    <row r="52" spans="2:15" ht="14.25">
      <c r="B52" s="19"/>
      <c r="O52" s="24"/>
    </row>
    <row r="53" spans="2:15" ht="14.25">
      <c r="B53" s="19"/>
      <c r="O53" s="24"/>
    </row>
    <row r="54" spans="2:15" ht="14.25">
      <c r="B54" s="19"/>
      <c r="O54" s="24"/>
    </row>
    <row r="55" spans="2:15" ht="14.25">
      <c r="B55" s="19"/>
      <c r="O55" s="24"/>
    </row>
    <row r="56" spans="2:15" ht="14.25">
      <c r="B56" s="19"/>
      <c r="O56" s="24"/>
    </row>
    <row r="57" ht="14.25">
      <c r="B57" s="19"/>
    </row>
    <row r="58" ht="14.25">
      <c r="B58" s="19"/>
    </row>
    <row r="59" ht="14.25">
      <c r="B59" s="19"/>
    </row>
    <row r="60" ht="14.25">
      <c r="B60" s="19"/>
    </row>
    <row r="61" ht="14.25">
      <c r="B61" s="19"/>
    </row>
    <row r="62" ht="14.25">
      <c r="B62" s="19"/>
    </row>
    <row r="63" ht="14.25">
      <c r="B63" s="19"/>
    </row>
    <row r="64" ht="14.25">
      <c r="B64" s="19"/>
    </row>
    <row r="65" ht="14.25">
      <c r="B65" s="19"/>
    </row>
    <row r="66" ht="14.25">
      <c r="B66" s="19"/>
    </row>
    <row r="67" ht="14.25">
      <c r="B67" s="19"/>
    </row>
    <row r="68" ht="14.25">
      <c r="B68" s="19"/>
    </row>
    <row r="69" ht="14.25">
      <c r="B69" s="19"/>
    </row>
  </sheetData>
  <sheetProtection password="EF31" sheet="1" formatCells="0" formatColumns="0" formatRows="0" selectLockedCells="1"/>
  <mergeCells count="6">
    <mergeCell ref="G37:I37"/>
    <mergeCell ref="N37:O37"/>
    <mergeCell ref="G39:I39"/>
    <mergeCell ref="N39:O39"/>
    <mergeCell ref="G38:I38"/>
    <mergeCell ref="N38:O38"/>
  </mergeCells>
  <printOptions/>
  <pageMargins left="0.2755905511811024" right="0.2755905511811024" top="0.984251968503937" bottom="0.984251968503937" header="0.5118110236220472" footer="0.5118110236220472"/>
  <pageSetup horizontalDpi="600" verticalDpi="600" orientation="landscape" paperSize="9" scale="64" r:id="rId3"/>
  <headerFooter alignWithMargins="0">
    <oddHeader>&amp;LOpća bolnica Dubrovnik
Dr. Roka Mišetića 2
20000 Dubrovnik
&amp;CPrilog 3 - obrazac "TROŠKOVNIK"
&amp;Rstr. (&amp;P+0)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227">
      <selection activeCell="A1" sqref="A1:IV259"/>
    </sheetView>
  </sheetViews>
  <sheetFormatPr defaultColWidth="9.140625" defaultRowHeight="12.75"/>
  <cols>
    <col min="1" max="1" width="5.28125" style="3" bestFit="1" customWidth="1"/>
    <col min="2" max="2" width="126.57421875" style="4" customWidth="1"/>
    <col min="3" max="4" width="5.28125" style="0" hidden="1" customWidth="1"/>
    <col min="5" max="5" width="11.8515625" style="0" hidden="1" customWidth="1"/>
  </cols>
  <sheetData>
    <row r="1" spans="1:2" ht="12.75">
      <c r="A1" s="1"/>
      <c r="B1" s="2"/>
    </row>
    <row r="2" spans="1:2" ht="12.75">
      <c r="A2" s="1"/>
      <c r="B2" s="2"/>
    </row>
    <row r="3" spans="1:2" ht="12.75">
      <c r="A3" s="1"/>
      <c r="B3" s="2"/>
    </row>
    <row r="4" spans="1:2" ht="12.75">
      <c r="A4" s="1"/>
      <c r="B4" s="2"/>
    </row>
    <row r="5" spans="1:2" ht="12.75">
      <c r="A5" s="1"/>
      <c r="B5" s="2"/>
    </row>
    <row r="6" spans="1:2" ht="12.75">
      <c r="A6" s="1"/>
      <c r="B6" s="2"/>
    </row>
    <row r="7" spans="1:2" ht="12.75">
      <c r="A7" s="1"/>
      <c r="B7" s="2"/>
    </row>
    <row r="8" spans="1:2" ht="12.75">
      <c r="A8" s="1"/>
      <c r="B8" s="2"/>
    </row>
    <row r="9" spans="1:2" ht="12.75">
      <c r="A9" s="1"/>
      <c r="B9" s="2"/>
    </row>
    <row r="10" spans="1:2" ht="12.75">
      <c r="A10" s="1"/>
      <c r="B10" s="2"/>
    </row>
    <row r="11" spans="1:2" ht="12.75">
      <c r="A11" s="1"/>
      <c r="B11" s="2"/>
    </row>
    <row r="12" spans="1:2" ht="12.75">
      <c r="A12" s="1"/>
      <c r="B12" s="2"/>
    </row>
  </sheetData>
  <sheetProtection/>
  <printOptions/>
  <pageMargins left="0.7480314960629921" right="0.7480314960629921" top="1.5748031496062993" bottom="0.984251968503937" header="0.5118110236220472" footer="0.5118110236220472"/>
  <pageSetup horizontalDpi="600" verticalDpi="600" orientation="landscape" paperSize="9" r:id="rId1"/>
  <headerFooter alignWithMargins="0">
    <oddHeader>&amp;LOpća bolnica Dubrovnik
Dr. Roka Mišetića 2, 2000 Dubrovnik
Podloga za javno nadmetanje 2007
Evidencijski redni broj nabave 01-16/EVV&amp;CPodloga za javno nadmetanje
Grupa: 004 - MAT. ZA SPAJ.ŠIV.LIG.
Točka: 002 - SPAJAČI 
&amp;RPrilog 002/001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2021-05-06T12:03:05Z</cp:lastPrinted>
  <dcterms:created xsi:type="dcterms:W3CDTF">2008-03-03T08:06:45Z</dcterms:created>
  <dcterms:modified xsi:type="dcterms:W3CDTF">2021-05-06T12:12:08Z</dcterms:modified>
  <cp:category/>
  <cp:version/>
  <cp:contentType/>
  <cp:contentStatus/>
</cp:coreProperties>
</file>