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30" activeTab="0"/>
  </bookViews>
  <sheets>
    <sheet name="x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L3" authorId="0">
      <text>
        <r>
          <rPr>
            <b/>
            <sz val="9"/>
            <rFont val="Tahoma"/>
            <family val="2"/>
          </rPr>
          <t>Upisati pripadajuću stopu PDV-a</t>
        </r>
      </text>
    </comment>
    <comment ref="L4" authorId="0">
      <text>
        <r>
          <rPr>
            <b/>
            <sz val="9"/>
            <rFont val="Tahoma"/>
            <family val="2"/>
          </rPr>
          <t>Upisati pripadajuću stopu PDV-a</t>
        </r>
      </text>
    </comment>
    <comment ref="L5" authorId="0">
      <text>
        <r>
          <rPr>
            <b/>
            <sz val="9"/>
            <rFont val="Tahoma"/>
            <family val="2"/>
          </rPr>
          <t>Upisati pripadajuću stopu PDV-a</t>
        </r>
      </text>
    </comment>
    <comment ref="L6" authorId="0">
      <text>
        <r>
          <rPr>
            <b/>
            <sz val="9"/>
            <rFont val="Tahoma"/>
            <family val="2"/>
          </rPr>
          <t>Upisati pripadajuću stopu PDV-a</t>
        </r>
      </text>
    </comment>
    <comment ref="L7" authorId="0">
      <text>
        <r>
          <rPr>
            <b/>
            <sz val="9"/>
            <rFont val="Tahoma"/>
            <family val="2"/>
          </rPr>
          <t>Upisati pripadajuću stopu PDV-a</t>
        </r>
      </text>
    </comment>
    <comment ref="L8" authorId="0">
      <text>
        <r>
          <rPr>
            <b/>
            <sz val="9"/>
            <rFont val="Tahoma"/>
            <family val="2"/>
          </rPr>
          <t>Upisati pripadajuću stopu PDV-a</t>
        </r>
      </text>
    </comment>
    <comment ref="L9" authorId="0">
      <text>
        <r>
          <rPr>
            <b/>
            <sz val="9"/>
            <rFont val="Tahoma"/>
            <family val="2"/>
          </rPr>
          <t>Upisati pripadajuću stopu PDV-a</t>
        </r>
      </text>
    </comment>
    <comment ref="L10" authorId="0">
      <text>
        <r>
          <rPr>
            <b/>
            <sz val="9"/>
            <rFont val="Tahoma"/>
            <family val="2"/>
          </rPr>
          <t>Upisati pripadajuću stopu PDV-a</t>
        </r>
      </text>
    </comment>
    <comment ref="L11" authorId="0">
      <text>
        <r>
          <rPr>
            <b/>
            <sz val="9"/>
            <rFont val="Tahoma"/>
            <family val="2"/>
          </rPr>
          <t>Upisati pripadajuću stopu PDV-a</t>
        </r>
      </text>
    </comment>
    <comment ref="K13" authorId="0">
      <text>
        <r>
          <rPr>
            <b/>
            <sz val="11"/>
            <rFont val="Tahoma"/>
            <family val="2"/>
          </rPr>
          <t>Upisati ukupan iznos PDV-a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<sst xmlns="http://schemas.openxmlformats.org/spreadsheetml/2006/main" count="43" uniqueCount="28">
  <si>
    <t>Naziv</t>
  </si>
  <si>
    <t>Jed. mjere</t>
  </si>
  <si>
    <t>Proizvođač/Zemlja porijekla</t>
  </si>
  <si>
    <t>Kataloški broj/Zaštićeno ime</t>
  </si>
  <si>
    <t>Veličina pakiranja</t>
  </si>
  <si>
    <t>Red.broj</t>
  </si>
  <si>
    <t>kom</t>
  </si>
  <si>
    <t>Uzorak DA/NE</t>
  </si>
  <si>
    <t>Potvrda traženih karakteristika (sredstvo dokazivanja TS-katalog/prospekt/izjava, te navod o referencijskoj stranici/dokumentu ako je primjenjivo)</t>
  </si>
  <si>
    <t>Okvirna količina</t>
  </si>
  <si>
    <t>Jedinična cijena bez PDV-a</t>
  </si>
  <si>
    <t>Ukupna vrijednost bez PDV-a</t>
  </si>
  <si>
    <t>Stopa PDV-a</t>
  </si>
  <si>
    <t>UKUPNA VRIJEDNOST BEZ PDV-A</t>
  </si>
  <si>
    <t>VRIJEDNOST PDV-A</t>
  </si>
  <si>
    <t>UKUPNA VRIJEDNOST S PDV-OM</t>
  </si>
  <si>
    <t>Naziv predmeta nabave: NABAVA JEDNOKRATNOG POSUĐA I PRIBORA ZA JELO ZA BOLESNIKE I OSOBLJE U COVID ZONI, ev. broj nabave: 1-58-20/JN</t>
  </si>
  <si>
    <t>Papirnata čaša volumena 240 do 250 ml, izdržljivosti po temperaturi sadržaja do 99°C s poklopcem promjera 80 mm</t>
  </si>
  <si>
    <t>Vilica plastična bijela, dužine minimalno 165 mm</t>
  </si>
  <si>
    <t>Žlica plastična bijela, dužine minimalno 165 mm</t>
  </si>
  <si>
    <t>Nož plastični bijeli, dužine minimalno 165 mm</t>
  </si>
  <si>
    <t xml:space="preserve">Tanjur plastični bijeli plitki, gastroline, zapremnine 500 ml, promjer 21-22 cm </t>
  </si>
  <si>
    <t xml:space="preserve">Tanjur plastični bijeli duboki, gastroline, zapremnine 370 ml, promjer 21-22 cm </t>
  </si>
  <si>
    <t>Aluminijska posuda s poklopcem, zapremnine 940-1000 ml, 200-202x135-137x45-50 mm, gastroline R45L</t>
  </si>
  <si>
    <t>Plastična PVC posuda, gastroline, zapremnine 500 ml , perforirani poklopci spojeni, prozirna</t>
  </si>
  <si>
    <t>Kartonska posuda craft, natron gastroline, zapremnina 470 do 480 ml s pripadajućim poklopcem</t>
  </si>
  <si>
    <t>DA</t>
  </si>
  <si>
    <t>NE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</si>
</sst>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5"/>
      <color indexed="8"/>
      <name val="Arial"/>
      <family val="2"/>
    </font>
    <font>
      <sz val="1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justify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justify" wrapText="1"/>
      <protection locked="0"/>
    </xf>
    <xf numFmtId="49" fontId="5" fillId="0" borderId="10" xfId="0" applyNumberFormat="1" applyFont="1" applyFill="1" applyBorder="1" applyAlignment="1" applyProtection="1">
      <alignment horizontal="left" vertical="justify"/>
      <protection locked="0"/>
    </xf>
    <xf numFmtId="0" fontId="5" fillId="0" borderId="0" xfId="0" applyFont="1" applyAlignment="1" applyProtection="1">
      <alignment vertical="justify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vertical="justify"/>
      <protection locked="0"/>
    </xf>
    <xf numFmtId="0" fontId="6" fillId="0" borderId="0" xfId="0" applyFont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center" wrapText="1"/>
      <protection locked="0"/>
    </xf>
    <xf numFmtId="4" fontId="5" fillId="0" borderId="10" xfId="0" applyNumberFormat="1" applyFont="1" applyBorder="1" applyAlignment="1" applyProtection="1">
      <alignment horizontal="center"/>
      <protection/>
    </xf>
    <xf numFmtId="4" fontId="5" fillId="0" borderId="0" xfId="0" applyNumberFormat="1" applyFont="1" applyAlignment="1" applyProtection="1">
      <alignment horizontal="center"/>
      <protection locked="0"/>
    </xf>
    <xf numFmtId="0" fontId="4" fillId="0" borderId="10" xfId="58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9" fontId="4" fillId="0" borderId="10" xfId="0" applyNumberFormat="1" applyFont="1" applyBorder="1" applyAlignment="1" applyProtection="1">
      <alignment horizontal="center" wrapText="1"/>
      <protection locked="0"/>
    </xf>
    <xf numFmtId="9" fontId="5" fillId="0" borderId="10" xfId="0" applyNumberFormat="1" applyFont="1" applyFill="1" applyBorder="1" applyAlignment="1" applyProtection="1">
      <alignment horizontal="center" wrapText="1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11" xfId="58" applyFont="1" applyBorder="1" applyAlignment="1" applyProtection="1">
      <alignment horizontal="left" vertical="justify"/>
      <protection/>
    </xf>
    <xf numFmtId="0" fontId="5" fillId="0" borderId="11" xfId="58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 locked="0"/>
    </xf>
    <xf numFmtId="0" fontId="8" fillId="0" borderId="0" xfId="58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" fontId="6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70" zoomScaleNormal="70" zoomScalePageLayoutView="0" workbookViewId="0" topLeftCell="C1">
      <selection activeCell="J3" sqref="J3"/>
    </sheetView>
  </sheetViews>
  <sheetFormatPr defaultColWidth="9.140625" defaultRowHeight="12.75"/>
  <cols>
    <col min="1" max="1" width="6.28125" style="4" customWidth="1"/>
    <col min="2" max="2" width="68.140625" style="7" customWidth="1"/>
    <col min="3" max="3" width="29.421875" style="13" customWidth="1"/>
    <col min="4" max="4" width="27.7109375" style="4" customWidth="1"/>
    <col min="5" max="5" width="19.421875" style="4" customWidth="1"/>
    <col min="6" max="6" width="21.28125" style="4" customWidth="1"/>
    <col min="7" max="7" width="10.140625" style="33" customWidth="1"/>
    <col min="8" max="8" width="11.57421875" style="4" customWidth="1"/>
    <col min="9" max="9" width="14.8515625" style="8" customWidth="1"/>
    <col min="10" max="10" width="17.140625" style="21" customWidth="1"/>
    <col min="11" max="11" width="25.8515625" style="21" customWidth="1"/>
    <col min="12" max="12" width="16.57421875" style="9" customWidth="1"/>
    <col min="13" max="16384" width="9.140625" style="4" customWidth="1"/>
  </cols>
  <sheetData>
    <row r="1" spans="1:12" s="28" customFormat="1" ht="36.75" customHeight="1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7"/>
      <c r="K1" s="37"/>
      <c r="L1" s="37"/>
    </row>
    <row r="2" spans="1:12" ht="214.5">
      <c r="A2" s="1" t="s">
        <v>5</v>
      </c>
      <c r="B2" s="2" t="s">
        <v>0</v>
      </c>
      <c r="C2" s="11" t="s">
        <v>2</v>
      </c>
      <c r="D2" s="3" t="s">
        <v>3</v>
      </c>
      <c r="E2" s="3" t="s">
        <v>4</v>
      </c>
      <c r="F2" s="22" t="s">
        <v>8</v>
      </c>
      <c r="G2" s="31" t="s">
        <v>7</v>
      </c>
      <c r="H2" s="3" t="s">
        <v>1</v>
      </c>
      <c r="I2" s="3" t="s">
        <v>9</v>
      </c>
      <c r="J2" s="19" t="s">
        <v>10</v>
      </c>
      <c r="K2" s="19" t="s">
        <v>11</v>
      </c>
      <c r="L2" s="25" t="s">
        <v>12</v>
      </c>
    </row>
    <row r="3" spans="1:12" s="6" customFormat="1" ht="49.5" customHeight="1">
      <c r="A3" s="10">
        <v>1</v>
      </c>
      <c r="B3" s="29" t="s">
        <v>17</v>
      </c>
      <c r="C3" s="12"/>
      <c r="D3" s="14"/>
      <c r="E3" s="5"/>
      <c r="F3" s="23"/>
      <c r="G3" s="40" t="s">
        <v>26</v>
      </c>
      <c r="H3" s="10" t="s">
        <v>6</v>
      </c>
      <c r="I3" s="34">
        <f>300*50</f>
        <v>15000</v>
      </c>
      <c r="J3" s="38"/>
      <c r="K3" s="20">
        <f>I3*J3</f>
        <v>0</v>
      </c>
      <c r="L3" s="26"/>
    </row>
    <row r="4" spans="1:12" s="6" customFormat="1" ht="49.5" customHeight="1">
      <c r="A4" s="10">
        <v>2</v>
      </c>
      <c r="B4" s="30" t="s">
        <v>18</v>
      </c>
      <c r="C4" s="12"/>
      <c r="D4" s="14"/>
      <c r="E4" s="5"/>
      <c r="F4" s="24"/>
      <c r="G4" s="41" t="s">
        <v>27</v>
      </c>
      <c r="H4" s="10" t="s">
        <v>6</v>
      </c>
      <c r="I4" s="34">
        <v>47000</v>
      </c>
      <c r="J4" s="38"/>
      <c r="K4" s="20">
        <f>I4*J4</f>
        <v>0</v>
      </c>
      <c r="L4" s="26"/>
    </row>
    <row r="5" spans="1:12" s="6" customFormat="1" ht="49.5" customHeight="1">
      <c r="A5" s="10">
        <v>3</v>
      </c>
      <c r="B5" s="30" t="s">
        <v>19</v>
      </c>
      <c r="C5" s="12"/>
      <c r="D5" s="14"/>
      <c r="E5" s="5"/>
      <c r="F5" s="24"/>
      <c r="G5" s="41" t="s">
        <v>27</v>
      </c>
      <c r="H5" s="10" t="s">
        <v>6</v>
      </c>
      <c r="I5" s="34">
        <v>47000</v>
      </c>
      <c r="J5" s="38"/>
      <c r="K5" s="20">
        <f aca="true" t="shared" si="0" ref="K5:K11">I5*J5</f>
        <v>0</v>
      </c>
      <c r="L5" s="26"/>
    </row>
    <row r="6" spans="1:12" s="6" customFormat="1" ht="49.5" customHeight="1">
      <c r="A6" s="10">
        <v>4</v>
      </c>
      <c r="B6" s="30" t="s">
        <v>20</v>
      </c>
      <c r="C6" s="12"/>
      <c r="D6" s="14"/>
      <c r="E6" s="5"/>
      <c r="F6" s="24"/>
      <c r="G6" s="41" t="s">
        <v>27</v>
      </c>
      <c r="H6" s="10" t="s">
        <v>6</v>
      </c>
      <c r="I6" s="34">
        <v>47000</v>
      </c>
      <c r="J6" s="38"/>
      <c r="K6" s="20">
        <f t="shared" si="0"/>
        <v>0</v>
      </c>
      <c r="L6" s="26"/>
    </row>
    <row r="7" spans="1:12" s="6" customFormat="1" ht="49.5" customHeight="1">
      <c r="A7" s="10">
        <v>5</v>
      </c>
      <c r="B7" s="29" t="s">
        <v>21</v>
      </c>
      <c r="C7" s="12"/>
      <c r="D7" s="14"/>
      <c r="E7" s="5"/>
      <c r="F7" s="24"/>
      <c r="G7" s="41" t="s">
        <v>27</v>
      </c>
      <c r="H7" s="10" t="s">
        <v>6</v>
      </c>
      <c r="I7" s="34">
        <f>60*50</f>
        <v>3000</v>
      </c>
      <c r="J7" s="38"/>
      <c r="K7" s="20">
        <f t="shared" si="0"/>
        <v>0</v>
      </c>
      <c r="L7" s="26"/>
    </row>
    <row r="8" spans="1:12" s="6" customFormat="1" ht="49.5" customHeight="1">
      <c r="A8" s="10">
        <v>6</v>
      </c>
      <c r="B8" s="29" t="s">
        <v>22</v>
      </c>
      <c r="C8" s="12"/>
      <c r="D8" s="14"/>
      <c r="E8" s="5"/>
      <c r="F8" s="24"/>
      <c r="G8" s="41" t="s">
        <v>27</v>
      </c>
      <c r="H8" s="10" t="s">
        <v>6</v>
      </c>
      <c r="I8" s="34">
        <f>240*50</f>
        <v>12000</v>
      </c>
      <c r="J8" s="38"/>
      <c r="K8" s="20">
        <f t="shared" si="0"/>
        <v>0</v>
      </c>
      <c r="L8" s="26"/>
    </row>
    <row r="9" spans="1:12" s="6" customFormat="1" ht="49.5" customHeight="1">
      <c r="A9" s="10">
        <v>7</v>
      </c>
      <c r="B9" s="29" t="s">
        <v>23</v>
      </c>
      <c r="C9" s="12"/>
      <c r="D9" s="14"/>
      <c r="E9" s="5"/>
      <c r="F9" s="24"/>
      <c r="G9" s="40" t="s">
        <v>26</v>
      </c>
      <c r="H9" s="10" t="s">
        <v>6</v>
      </c>
      <c r="I9" s="34">
        <f>480*100</f>
        <v>48000</v>
      </c>
      <c r="J9" s="38"/>
      <c r="K9" s="20">
        <f t="shared" si="0"/>
        <v>0</v>
      </c>
      <c r="L9" s="26"/>
    </row>
    <row r="10" spans="1:12" s="6" customFormat="1" ht="49.5" customHeight="1">
      <c r="A10" s="10">
        <v>8</v>
      </c>
      <c r="B10" s="29" t="s">
        <v>24</v>
      </c>
      <c r="C10" s="12"/>
      <c r="D10" s="14"/>
      <c r="E10" s="5"/>
      <c r="F10" s="24"/>
      <c r="G10" s="40" t="s">
        <v>26</v>
      </c>
      <c r="H10" s="10" t="s">
        <v>6</v>
      </c>
      <c r="I10" s="34">
        <f>540*50</f>
        <v>27000</v>
      </c>
      <c r="J10" s="38"/>
      <c r="K10" s="20">
        <f t="shared" si="0"/>
        <v>0</v>
      </c>
      <c r="L10" s="26"/>
    </row>
    <row r="11" spans="1:12" s="6" customFormat="1" ht="49.5" customHeight="1">
      <c r="A11" s="10">
        <v>9</v>
      </c>
      <c r="B11" s="29" t="s">
        <v>25</v>
      </c>
      <c r="C11" s="12"/>
      <c r="D11" s="14"/>
      <c r="E11" s="5"/>
      <c r="F11" s="24"/>
      <c r="G11" s="40" t="s">
        <v>26</v>
      </c>
      <c r="H11" s="10" t="s">
        <v>6</v>
      </c>
      <c r="I11" s="34">
        <f>900*25</f>
        <v>22500</v>
      </c>
      <c r="J11" s="38"/>
      <c r="K11" s="20">
        <f t="shared" si="0"/>
        <v>0</v>
      </c>
      <c r="L11" s="26"/>
    </row>
    <row r="12" spans="2:12" s="15" customFormat="1" ht="39.75" customHeight="1">
      <c r="B12" s="16"/>
      <c r="C12" s="17"/>
      <c r="F12" s="7"/>
      <c r="G12" s="32"/>
      <c r="H12" s="35" t="s">
        <v>13</v>
      </c>
      <c r="I12" s="39"/>
      <c r="J12" s="39"/>
      <c r="K12" s="42">
        <f>SUM(K3:K11)</f>
        <v>0</v>
      </c>
      <c r="L12" s="18"/>
    </row>
    <row r="13" spans="8:11" ht="39.75" customHeight="1">
      <c r="H13" s="35" t="s">
        <v>14</v>
      </c>
      <c r="I13" s="39"/>
      <c r="J13" s="39"/>
      <c r="K13" s="27"/>
    </row>
    <row r="14" spans="8:11" ht="39.75" customHeight="1">
      <c r="H14" s="35" t="s">
        <v>15</v>
      </c>
      <c r="I14" s="39"/>
      <c r="J14" s="39"/>
      <c r="K14" s="43">
        <f>K12+K13</f>
        <v>0</v>
      </c>
    </row>
    <row r="15" ht="39.75" customHeight="1"/>
    <row r="16" ht="39.75" customHeight="1"/>
    <row r="17" ht="39.75" customHeight="1"/>
  </sheetData>
  <sheetProtection password="EF31" sheet="1" objects="1" scenarios="1" selectLockedCells="1"/>
  <mergeCells count="4">
    <mergeCell ref="H12:J12"/>
    <mergeCell ref="H13:J13"/>
    <mergeCell ref="H14:J14"/>
    <mergeCell ref="A1:L1"/>
  </mergeCells>
  <printOptions/>
  <pageMargins left="0.5905511811023623" right="0.35433070866141736" top="0.7874015748031497" bottom="0.3937007874015748" header="0.3937007874015748" footer="0.3937007874015748"/>
  <pageSetup horizontalDpi="600" verticalDpi="600" orientation="landscape" paperSize="9" scale="49" r:id="rId3"/>
  <headerFooter alignWithMargins="0">
    <oddHeader>&amp;LOpća bolnica Dubrovnik
Dr. Roka Mišetića 2
20000 Dubrovnik
&amp;CPrilog 3 - obrazac TROŠKOVNIK S TEHNIČKOM SPECIFIKACIJOM&amp;Rstr.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 DUBROVNIK</dc:creator>
  <cp:keywords/>
  <dc:description/>
  <cp:lastModifiedBy>lucepe</cp:lastModifiedBy>
  <cp:lastPrinted>2020-07-06T13:41:43Z</cp:lastPrinted>
  <dcterms:created xsi:type="dcterms:W3CDTF">2008-03-03T08:06:45Z</dcterms:created>
  <dcterms:modified xsi:type="dcterms:W3CDTF">2020-07-06T13:43:04Z</dcterms:modified>
  <cp:category/>
  <cp:version/>
  <cp:contentType/>
  <cp:contentStatus/>
</cp:coreProperties>
</file>