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005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_xlnm.Print_Area" localSheetId="0">Sheet1!$A$1:$K$60</definedName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J46" i="1"/>
  <c r="J47"/>
  <c r="J48"/>
  <c r="J3"/>
  <c r="G49"/>
  <c r="G51"/>
  <c r="G53"/>
</calcChain>
</file>

<file path=xl/comments1.xml><?xml version="1.0" encoding="utf-8"?>
<comments xmlns="http://schemas.openxmlformats.org/spreadsheetml/2006/main">
  <authors>
    <author>lucepe</author>
    <author>karmenb</author>
  </authors>
  <commentList>
    <comment ref="I3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jediničnu cijenu bez PDV-a</t>
        </r>
        <r>
          <rPr>
            <sz val="8"/>
            <color indexed="81"/>
            <rFont val="Tahoma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stopu PDV-a</t>
        </r>
        <r>
          <rPr>
            <sz val="8"/>
            <color indexed="81"/>
            <rFont val="Tahoma"/>
          </rPr>
          <t xml:space="preserve">
</t>
        </r>
      </text>
    </comment>
    <comment ref="I46" authorId="1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jediničnu cijenu bez PDV-A</t>
        </r>
      </text>
    </comment>
    <comment ref="K46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stopu PDV-a</t>
        </r>
        <r>
          <rPr>
            <sz val="8"/>
            <color indexed="81"/>
            <rFont val="Tahoma"/>
          </rPr>
          <t xml:space="preserve">
</t>
        </r>
      </text>
    </comment>
    <comment ref="I47" authorId="1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K47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stopu PDV-a</t>
        </r>
        <r>
          <rPr>
            <sz val="8"/>
            <color indexed="81"/>
            <rFont val="Tahoma"/>
          </rPr>
          <t xml:space="preserve">
</t>
        </r>
      </text>
    </comment>
    <comment ref="I48" authorId="1">
      <text>
        <r>
          <rPr>
            <b/>
            <sz val="8"/>
            <color indexed="81"/>
            <rFont val="Tahoma"/>
            <family val="2"/>
            <charset val="238"/>
          </rPr>
          <t>Nabava:</t>
        </r>
        <r>
          <rPr>
            <sz val="8"/>
            <color indexed="81"/>
            <rFont val="Tahoma"/>
          </rPr>
          <t xml:space="preserve">
Upisati jediničnu cijenu bez PDV-A
</t>
        </r>
      </text>
    </comment>
    <comment ref="K48" authorId="0">
      <text>
        <r>
          <rPr>
            <b/>
            <sz val="8"/>
            <color indexed="81"/>
            <rFont val="Tahoma"/>
          </rPr>
          <t xml:space="preserve">Nabava:
</t>
        </r>
        <r>
          <rPr>
            <sz val="8"/>
            <color indexed="81"/>
            <rFont val="Tahoma"/>
            <family val="2"/>
            <charset val="238"/>
          </rPr>
          <t>Upisati stopu PDV-a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<sst xmlns="http://schemas.openxmlformats.org/spreadsheetml/2006/main" count="115" uniqueCount="113">
  <si>
    <t>Proizvođač /Zemlja porijekla</t>
  </si>
  <si>
    <t>Stopa PDV-a</t>
  </si>
  <si>
    <t xml:space="preserve">PDV </t>
  </si>
  <si>
    <t>Opis</t>
  </si>
  <si>
    <t>St.</t>
  </si>
  <si>
    <t>Jedinica mjere</t>
  </si>
  <si>
    <t>Točna količina</t>
  </si>
  <si>
    <t>Zaštićeno ime proizvoda / Kataloški broj proizvoda</t>
  </si>
  <si>
    <t>Jedinična cijena bez PDV-a</t>
  </si>
  <si>
    <t>Količina x Jedinična cijena bez PDV-a</t>
  </si>
  <si>
    <t>SVEUKUPNA VRIJEDNOST BEZ PDV-A</t>
  </si>
  <si>
    <t>SVEUKUPNA VRIJEDNOST S PDV-OM</t>
  </si>
  <si>
    <t>NAPOMENA:</t>
  </si>
  <si>
    <t>Potvrda traženih karakteristika (navesti br.stranice u katalogu/prospektu/specifikaciji)</t>
  </si>
  <si>
    <t>Oprema zadovoljava tražene karakteristike DA/NE</t>
  </si>
  <si>
    <t>Upisati jedinične cijene i stopu PDVa- u za to predviđena mjesta, dok su matematičke formule već zadane.</t>
  </si>
  <si>
    <t>U stupcu "Oprema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</si>
  <si>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dokazuju tražene tehničke karakteristike opreme.</t>
  </si>
  <si>
    <t>NABAVA MJERAČA ESOPHAGIJALNE IMPEDENCE I Ph METRA ZA ODJEL PEDIJATRIJE, ev. broj nabave 4-34-17/JN</t>
  </si>
  <si>
    <t>komp</t>
  </si>
  <si>
    <t>1.1</t>
  </si>
  <si>
    <t>Snimanje do 12 Impedancijskih i 4 pH kanala</t>
  </si>
  <si>
    <t>Vrste katetera: Antimony, ISFET ili Glass</t>
  </si>
  <si>
    <t>Program za analizu s mogućnošću korelacije između simptoma i događaja</t>
  </si>
  <si>
    <t>Virtualni instrukcijski program za korisnika sa kompletnom precedurom mjerenja reflixa</t>
  </si>
  <si>
    <t>Verifikacija kvalitete signala prije odlaska pacijenta iz ustanove.</t>
  </si>
  <si>
    <t>Poseban pregled snimljenih podataka</t>
  </si>
  <si>
    <t>Lagana postava visoko kvalitetnih jednokratnih i višekratnih katetera</t>
  </si>
  <si>
    <t>Vrijeme snimanja: 24 sata standardno s mogućnošču produljenja snimka.</t>
  </si>
  <si>
    <t>Upotreba baterije: 1x AA alkalna 1.5V ili NiMH punjiva 2500mAh</t>
  </si>
  <si>
    <t>Memorija podataka: minimalno 64 Mb flash memorijska kartica</t>
  </si>
  <si>
    <t>Standard kvalitete: IEC 60601-1 i CE (93/42/EEC)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</si>
  <si>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</si>
  <si>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</si>
  <si>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</si>
  <si>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</si>
  <si>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</si>
  <si>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</si>
  <si>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</si>
  <si>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</si>
  <si>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</si>
  <si>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</si>
  <si>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</si>
  <si>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</si>
  <si>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</t>
  </si>
  <si>
    <t>1.1.2</t>
  </si>
  <si>
    <t>1.1.3</t>
  </si>
  <si>
    <t>1.2</t>
  </si>
  <si>
    <t>Analiza impedancije</t>
  </si>
  <si>
    <t>Esophageal pH</t>
  </si>
  <si>
    <t>pH želuca</t>
  </si>
  <si>
    <t>Pedijatrijski pH</t>
  </si>
  <si>
    <t>Analiza simptoma (SI,  SSI,  SAP)</t>
  </si>
  <si>
    <t>Analiza prema: DeMester-u, Vandeplas-u, Boix-Ochoa i Kaye-u</t>
  </si>
  <si>
    <t>Program baze pacijenta</t>
  </si>
  <si>
    <t>Samotest uređaja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</si>
  <si>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</si>
  <si>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</si>
  <si>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</si>
  <si>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</si>
  <si>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</si>
  <si>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</si>
  <si>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</si>
  <si>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</si>
  <si>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Impedancija</t>
  </si>
  <si>
    <t>Do 13 elektroda</t>
  </si>
  <si>
    <t>Raspon od 0 do 10kOhma</t>
  </si>
  <si>
    <t>Struja curenja: manje od 30µA eff</t>
  </si>
  <si>
    <t>Frekvencija: 3.2 KHz</t>
  </si>
  <si>
    <t>Brzina uzorkovanja: sve do 50Hz sa mogučnošću odabira</t>
  </si>
  <si>
    <t>Točnost: ±60 Ohma ±5%</t>
  </si>
  <si>
    <t>Rezolucija: manje od 5Ohma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</si>
  <si>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</si>
  <si>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</si>
  <si>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</si>
  <si>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</si>
  <si>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</si>
  <si>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</si>
  <si>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</si>
  <si>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</si>
  <si>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1.4</t>
  </si>
  <si>
    <t>pH ISFET, antimony i Glass</t>
  </si>
  <si>
    <t>Do 4 kanala pH antimoni</t>
  </si>
  <si>
    <t>Do 2 kanala pH ISFET</t>
  </si>
  <si>
    <t>1 kanal pH staklo</t>
  </si>
  <si>
    <t>Mjerni raspon: 0,0 do 14,0 pH</t>
  </si>
  <si>
    <t>Rezolucija: 0,1 pH</t>
  </si>
  <si>
    <t>Ulazna otpornost pH kanala: 1013  Ohma/100pF</t>
  </si>
  <si>
    <t>Curenje struje: 0,2pA tipično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</si>
  <si>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</si>
  <si>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</si>
  <si>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</si>
  <si>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</si>
  <si>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</si>
  <si>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</si>
  <si>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</si>
  <si>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</si>
  <si>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MJERAČ ESOPHAGIJALNE IMPEDENCE I pH METRA ZA ODJEL PEDIJATRIJE SLIJEDEĆIH ZAHTJEVANIH KARAKTERISTIKA I KOMPONENTI:</t>
  </si>
  <si>
    <t>2</t>
  </si>
  <si>
    <t>3</t>
  </si>
  <si>
    <t>4</t>
  </si>
  <si>
    <t>kom</t>
  </si>
  <si>
    <t xml:space="preserve">Snimač: </t>
  </si>
  <si>
    <t>Snimač malih dimenzija: 28x90x130mm</t>
  </si>
  <si>
    <t>Snimač maksimalne težine: 200gr</t>
  </si>
  <si>
    <t>Materijal kučišta snimača: ABS</t>
  </si>
  <si>
    <t>Način spajanja snimača na računalo: Mini USB i/ili Bluetooth (100m)</t>
  </si>
  <si>
    <t>Brzina uzorkovanja: 1, 2, 3, 10, 15 i 30 x u sekundi</t>
  </si>
  <si>
    <t>Programi</t>
  </si>
  <si>
    <t>JEDNOKRATNI, JEDNOKANALNI pH KATETER, INTERNA REFERENCA  4,7Fr, PRIKLJUČNICE RJ 45/10</t>
  </si>
  <si>
    <t>JEDNOKRATNI DVOKANALNI pH KATETER S RAZMAKOM KANALA 10 mm, INTERNA REFERENCA  4,7Fr, PRIKLJUČNICE RJ 45/10</t>
  </si>
  <si>
    <t>JEDNOKRATNI, JEDNOKANALNI pH ISFET KATETER, INTERNA REFERENCA 2 cm IZNAD VRHA KATETERA SA 7 PRSTENOVA ZA MJERENJE IMPEDANCE (6 KANALA, RAZMAK PRSTENOVA 2CM), 6 FR, PRIKLJUČNICE RJ 45/10 I RJ 11/6</t>
  </si>
  <si>
    <t>Potpis i pečat ponuditelja: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</si>
</sst>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.00;[Red]0.00"/>
  </numFmts>
  <fonts count="17">
    <font>
      <sz val="10"/>
      <name val="Arial"/>
      <charset val="238"/>
    </font>
    <font>
      <sz val="12"/>
      <name val="Arial"/>
      <family val="2"/>
      <charset val="238"/>
    </font>
    <font>
      <sz val="10"/>
      <name val="Helv"/>
    </font>
    <font>
      <u/>
      <sz val="10"/>
      <color indexed="12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charset val="238"/>
    </font>
    <font>
      <i/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vertical="justify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Border="1" applyAlignment="1" applyProtection="1">
      <alignment vertical="justify"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43" fontId="7" fillId="0" borderId="0" xfId="0" applyNumberFormat="1" applyFont="1" applyBorder="1" applyAlignment="1" applyProtection="1">
      <alignment horizontal="center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Border="1" applyProtection="1">
      <protection locked="0"/>
    </xf>
    <xf numFmtId="0" fontId="12" fillId="0" borderId="3" xfId="0" applyFont="1" applyBorder="1" applyProtection="1">
      <protection locked="0"/>
    </xf>
    <xf numFmtId="43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4" fontId="5" fillId="0" borderId="3" xfId="0" applyNumberFormat="1" applyFont="1" applyFill="1" applyBorder="1" applyAlignment="1" applyProtection="1">
      <alignment horizontal="right" wrapText="1"/>
      <protection locked="0"/>
    </xf>
    <xf numFmtId="4" fontId="4" fillId="0" borderId="3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justify" vertical="justify" wrapText="1"/>
    </xf>
    <xf numFmtId="49" fontId="1" fillId="0" borderId="4" xfId="0" applyNumberFormat="1" applyFont="1" applyBorder="1" applyAlignment="1" applyProtection="1">
      <alignment horizontal="center" vertical="justify" wrapText="1"/>
    </xf>
    <xf numFmtId="0" fontId="1" fillId="0" borderId="3" xfId="0" applyFont="1" applyBorder="1" applyAlignment="1" applyProtection="1">
      <alignment horizontal="justify" vertical="justify" wrapText="1"/>
    </xf>
    <xf numFmtId="0" fontId="10" fillId="0" borderId="0" xfId="0" applyFont="1" applyFill="1" applyAlignment="1" applyProtection="1">
      <alignment vertical="justify" wrapText="1"/>
      <protection locked="0"/>
    </xf>
    <xf numFmtId="0" fontId="9" fillId="0" borderId="3" xfId="0" applyFont="1" applyFill="1" applyBorder="1" applyAlignment="1" applyProtection="1">
      <alignment vertical="justify" wrapText="1"/>
      <protection locked="0"/>
    </xf>
    <xf numFmtId="0" fontId="1" fillId="0" borderId="3" xfId="0" applyFont="1" applyFill="1" applyBorder="1" applyAlignment="1" applyProtection="1">
      <alignment horizontal="justify" vertical="top" wrapText="1"/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0" applyNumberFormat="1" applyFont="1" applyFill="1" applyBorder="1" applyAlignment="1" applyProtection="1">
      <alignment horizontal="right" wrapText="1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164" fontId="1" fillId="2" borderId="6" xfId="0" applyNumberFormat="1" applyFont="1" applyFill="1" applyBorder="1" applyAlignment="1" applyProtection="1">
      <alignment horizontal="center" vertical="top" wrapText="1"/>
      <protection locked="0"/>
    </xf>
    <xf numFmtId="4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horizontal="center" vertical="justify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vertical="justify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justify" wrapText="1"/>
    </xf>
    <xf numFmtId="0" fontId="4" fillId="0" borderId="3" xfId="0" applyFont="1" applyFill="1" applyBorder="1" applyAlignment="1" applyProtection="1">
      <alignment horizontal="center" wrapText="1"/>
    </xf>
    <xf numFmtId="43" fontId="4" fillId="0" borderId="3" xfId="0" applyNumberFormat="1" applyFont="1" applyFill="1" applyBorder="1" applyAlignment="1" applyProtection="1">
      <alignment horizontal="right"/>
      <protection locked="0"/>
    </xf>
    <xf numFmtId="43" fontId="4" fillId="0" borderId="3" xfId="0" applyNumberFormat="1" applyFont="1" applyFill="1" applyBorder="1" applyAlignment="1" applyProtection="1">
      <alignment horizontal="right" wrapText="1"/>
    </xf>
    <xf numFmtId="4" fontId="4" fillId="0" borderId="3" xfId="0" applyNumberFormat="1" applyFont="1" applyFill="1" applyBorder="1" applyAlignment="1" applyProtection="1">
      <alignment horizontal="center" wrapText="1"/>
      <protection locked="0"/>
    </xf>
    <xf numFmtId="4" fontId="4" fillId="0" borderId="9" xfId="0" applyNumberFormat="1" applyFont="1" applyFill="1" applyBorder="1" applyAlignment="1" applyProtection="1">
      <alignment horizontal="center" wrapText="1"/>
      <protection locked="0"/>
    </xf>
    <xf numFmtId="9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justify" vertical="justify"/>
    </xf>
    <xf numFmtId="0" fontId="1" fillId="0" borderId="3" xfId="0" applyFont="1" applyBorder="1" applyAlignment="1" applyProtection="1">
      <alignment vertical="justify"/>
    </xf>
    <xf numFmtId="0" fontId="4" fillId="0" borderId="3" xfId="0" applyFont="1" applyBorder="1" applyAlignment="1" applyProtection="1">
      <alignment horizontal="justify" vertical="justify"/>
    </xf>
    <xf numFmtId="0" fontId="4" fillId="0" borderId="3" xfId="0" applyFont="1" applyBorder="1" applyAlignment="1" applyProtection="1">
      <alignment vertical="justify"/>
    </xf>
    <xf numFmtId="0" fontId="4" fillId="0" borderId="9" xfId="0" applyFont="1" applyFill="1" applyBorder="1" applyAlignment="1" applyProtection="1">
      <alignment horizontal="justify" vertical="justify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9" xfId="0" applyNumberFormat="1" applyFont="1" applyFill="1" applyBorder="1" applyAlignment="1" applyProtection="1">
      <alignment horizontal="center" wrapText="1"/>
    </xf>
    <xf numFmtId="2" fontId="4" fillId="0" borderId="3" xfId="0" applyNumberFormat="1" applyFont="1" applyFill="1" applyBorder="1" applyAlignment="1" applyProtection="1">
      <alignment horizontal="center" wrapText="1"/>
    </xf>
    <xf numFmtId="2" fontId="4" fillId="0" borderId="9" xfId="0" applyNumberFormat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protection locked="0"/>
    </xf>
    <xf numFmtId="43" fontId="6" fillId="0" borderId="1" xfId="0" applyNumberFormat="1" applyFont="1" applyBorder="1" applyAlignment="1" applyProtection="1">
      <alignment horizontal="right"/>
    </xf>
    <xf numFmtId="43" fontId="7" fillId="0" borderId="12" xfId="0" applyNumberFormat="1" applyFont="1" applyBorder="1" applyAlignment="1" applyProtection="1">
      <alignment horizontal="right"/>
    </xf>
    <xf numFmtId="43" fontId="7" fillId="0" borderId="13" xfId="0" applyNumberFormat="1" applyFont="1" applyBorder="1" applyAlignment="1" applyProtection="1">
      <alignment horizontal="right"/>
    </xf>
    <xf numFmtId="43" fontId="6" fillId="0" borderId="2" xfId="0" applyNumberFormat="1" applyFont="1" applyBorder="1" applyAlignment="1" applyProtection="1">
      <alignment horizontal="right" wrapText="1"/>
    </xf>
    <xf numFmtId="43" fontId="7" fillId="0" borderId="14" xfId="0" applyNumberFormat="1" applyFont="1" applyBorder="1" applyAlignment="1" applyProtection="1">
      <alignment horizontal="right"/>
    </xf>
    <xf numFmtId="43" fontId="7" fillId="0" borderId="15" xfId="0" applyNumberFormat="1" applyFont="1" applyBorder="1" applyAlignment="1" applyProtection="1">
      <alignment horizontal="right"/>
    </xf>
    <xf numFmtId="43" fontId="6" fillId="0" borderId="1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justify"/>
      <protection locked="0"/>
    </xf>
    <xf numFmtId="0" fontId="9" fillId="0" borderId="0" xfId="0" applyFont="1" applyAlignment="1" applyProtection="1">
      <alignment vertical="justify"/>
      <protection locked="0"/>
    </xf>
  </cellXfs>
  <cellStyles count="3">
    <cellStyle name="Hiperveza_EKG UREĐAJI" xfId="1"/>
    <cellStyle name="Normal" xfId="0" builtinId="0"/>
    <cellStyle name="Obično_EKG UREĐAJI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topLeftCell="A46" zoomScale="85" zoomScaleNormal="85" zoomScaleSheetLayoutView="80" workbookViewId="0">
      <selection activeCell="E53" sqref="E53"/>
    </sheetView>
  </sheetViews>
  <sheetFormatPr defaultColWidth="8.85546875" defaultRowHeight="15"/>
  <cols>
    <col min="1" max="1" width="7.7109375" style="7" customWidth="1"/>
    <col min="2" max="2" width="65.140625" style="3" customWidth="1"/>
    <col min="3" max="3" width="15.140625" style="4" customWidth="1"/>
    <col min="4" max="4" width="15" style="4" customWidth="1"/>
    <col min="5" max="6" width="20.7109375" style="4" customWidth="1"/>
    <col min="7" max="7" width="10.5703125" style="5" customWidth="1"/>
    <col min="8" max="8" width="9.42578125" style="5" customWidth="1"/>
    <col min="9" max="10" width="15.7109375" style="5" customWidth="1"/>
    <col min="11" max="11" width="11.85546875" style="5" bestFit="1" customWidth="1"/>
    <col min="12" max="16384" width="8.85546875" style="5"/>
  </cols>
  <sheetData>
    <row r="1" spans="1:13" s="18" customFormat="1" ht="29.25" customHeight="1" thickBot="1">
      <c r="A1" s="34" t="s">
        <v>18</v>
      </c>
      <c r="B1" s="16"/>
      <c r="C1" s="17"/>
      <c r="D1" s="17"/>
      <c r="E1" s="17"/>
      <c r="F1" s="17"/>
    </row>
    <row r="2" spans="1:13" s="2" customFormat="1" ht="121.9" customHeight="1">
      <c r="A2" s="48" t="s">
        <v>4</v>
      </c>
      <c r="B2" s="49" t="s">
        <v>3</v>
      </c>
      <c r="C2" s="49" t="s">
        <v>14</v>
      </c>
      <c r="D2" s="50" t="s">
        <v>13</v>
      </c>
      <c r="E2" s="49" t="s">
        <v>0</v>
      </c>
      <c r="F2" s="49" t="s">
        <v>7</v>
      </c>
      <c r="G2" s="49" t="s">
        <v>5</v>
      </c>
      <c r="H2" s="49" t="s">
        <v>6</v>
      </c>
      <c r="I2" s="51" t="s">
        <v>8</v>
      </c>
      <c r="J2" s="52" t="s">
        <v>9</v>
      </c>
      <c r="K2" s="53" t="s">
        <v>1</v>
      </c>
      <c r="L2" s="1"/>
      <c r="M2" s="1"/>
    </row>
    <row r="3" spans="1:13" s="8" customFormat="1" ht="64.5" customHeight="1">
      <c r="A3" s="58">
        <v>1</v>
      </c>
      <c r="B3" s="59" t="s">
        <v>97</v>
      </c>
      <c r="C3" s="41"/>
      <c r="D3" s="41"/>
      <c r="E3" s="41"/>
      <c r="F3" s="41"/>
      <c r="G3" s="60" t="s">
        <v>19</v>
      </c>
      <c r="H3" s="60">
        <v>1</v>
      </c>
      <c r="I3" s="61"/>
      <c r="J3" s="62">
        <f>H3*I3</f>
        <v>0</v>
      </c>
      <c r="K3" s="65"/>
    </row>
    <row r="4" spans="1:13" s="8" customFormat="1" ht="35.1" customHeight="1">
      <c r="A4" s="54" t="s">
        <v>20</v>
      </c>
      <c r="B4" s="36" t="s">
        <v>102</v>
      </c>
      <c r="C4" s="41"/>
      <c r="D4" s="41"/>
      <c r="E4" s="41"/>
      <c r="F4" s="41"/>
      <c r="G4" s="67"/>
      <c r="H4" s="67"/>
      <c r="I4" s="42"/>
      <c r="J4" s="43"/>
      <c r="K4" s="66"/>
    </row>
    <row r="5" spans="1:13" s="24" customFormat="1" ht="35.1" customHeight="1">
      <c r="A5" s="37" t="s">
        <v>44</v>
      </c>
      <c r="B5" s="38" t="s">
        <v>21</v>
      </c>
      <c r="C5" s="23"/>
      <c r="D5" s="23"/>
      <c r="E5" s="23"/>
      <c r="F5" s="23"/>
      <c r="G5" s="23"/>
      <c r="H5" s="23"/>
      <c r="I5" s="22"/>
      <c r="J5" s="32"/>
      <c r="K5" s="66"/>
    </row>
    <row r="6" spans="1:13" s="24" customFormat="1" ht="35.1" customHeight="1">
      <c r="A6" s="37" t="s">
        <v>45</v>
      </c>
      <c r="B6" s="68" t="s">
        <v>22</v>
      </c>
      <c r="C6" s="23"/>
      <c r="D6" s="23"/>
      <c r="E6" s="23"/>
      <c r="F6" s="23"/>
      <c r="G6" s="23"/>
      <c r="H6" s="23"/>
      <c r="I6" s="22"/>
      <c r="J6" s="32"/>
      <c r="K6" s="66"/>
    </row>
    <row r="7" spans="1:13" s="9" customFormat="1" ht="35.1" customHeight="1">
      <c r="A7" s="37" t="s">
        <v>46</v>
      </c>
      <c r="B7" s="68" t="s">
        <v>23</v>
      </c>
      <c r="C7" s="23"/>
      <c r="D7" s="23"/>
      <c r="E7" s="23"/>
      <c r="F7" s="23"/>
      <c r="G7" s="23"/>
      <c r="H7" s="26"/>
      <c r="I7" s="25"/>
      <c r="J7" s="33"/>
      <c r="K7" s="66"/>
    </row>
    <row r="8" spans="1:13" s="24" customFormat="1" ht="35.1" customHeight="1">
      <c r="A8" s="37" t="s">
        <v>32</v>
      </c>
      <c r="B8" s="68" t="s">
        <v>24</v>
      </c>
      <c r="C8" s="23"/>
      <c r="D8" s="23"/>
      <c r="E8" s="23"/>
      <c r="F8" s="23"/>
      <c r="G8" s="23"/>
      <c r="H8" s="23"/>
      <c r="I8" s="22"/>
      <c r="J8" s="32"/>
      <c r="K8" s="66"/>
    </row>
    <row r="9" spans="1:13" s="24" customFormat="1" ht="35.1" customHeight="1">
      <c r="A9" s="37" t="s">
        <v>33</v>
      </c>
      <c r="B9" s="68" t="s">
        <v>25</v>
      </c>
      <c r="C9" s="23"/>
      <c r="D9" s="26"/>
      <c r="E9" s="27"/>
      <c r="F9" s="27"/>
      <c r="G9" s="27"/>
      <c r="H9" s="27"/>
      <c r="I9" s="22"/>
      <c r="J9" s="32"/>
      <c r="K9" s="66"/>
    </row>
    <row r="10" spans="1:13" s="9" customFormat="1" ht="35.1" customHeight="1">
      <c r="A10" s="37" t="s">
        <v>34</v>
      </c>
      <c r="B10" s="68" t="s">
        <v>26</v>
      </c>
      <c r="C10" s="23"/>
      <c r="D10" s="23"/>
      <c r="E10" s="23"/>
      <c r="F10" s="23"/>
      <c r="G10" s="23"/>
      <c r="H10" s="23"/>
      <c r="I10" s="25"/>
      <c r="J10" s="33"/>
      <c r="K10" s="66"/>
    </row>
    <row r="11" spans="1:13" s="24" customFormat="1" ht="32.25" customHeight="1">
      <c r="A11" s="37" t="s">
        <v>35</v>
      </c>
      <c r="B11" s="68" t="s">
        <v>27</v>
      </c>
      <c r="C11" s="23"/>
      <c r="D11" s="23"/>
      <c r="E11" s="23"/>
      <c r="F11" s="23"/>
      <c r="G11" s="23"/>
      <c r="H11" s="23"/>
      <c r="I11" s="22"/>
      <c r="J11" s="32"/>
      <c r="K11" s="66"/>
    </row>
    <row r="12" spans="1:13" s="24" customFormat="1" ht="35.1" customHeight="1">
      <c r="A12" s="37" t="s">
        <v>36</v>
      </c>
      <c r="B12" s="68" t="s">
        <v>103</v>
      </c>
      <c r="C12" s="23"/>
      <c r="D12" s="23"/>
      <c r="E12" s="23"/>
      <c r="F12" s="23"/>
      <c r="G12" s="23"/>
      <c r="H12" s="23"/>
      <c r="I12" s="22"/>
      <c r="J12" s="32"/>
      <c r="K12" s="66"/>
    </row>
    <row r="13" spans="1:13" s="24" customFormat="1" ht="35.1" customHeight="1">
      <c r="A13" s="37" t="s">
        <v>37</v>
      </c>
      <c r="B13" s="68" t="s">
        <v>104</v>
      </c>
      <c r="C13" s="23"/>
      <c r="D13" s="23"/>
      <c r="E13" s="23"/>
      <c r="F13" s="23"/>
      <c r="G13" s="23"/>
      <c r="H13" s="23"/>
      <c r="I13" s="22"/>
      <c r="J13" s="32"/>
      <c r="K13" s="66"/>
    </row>
    <row r="14" spans="1:13" s="24" customFormat="1" ht="35.1" customHeight="1">
      <c r="A14" s="37" t="s">
        <v>38</v>
      </c>
      <c r="B14" s="69" t="s">
        <v>28</v>
      </c>
      <c r="C14" s="23"/>
      <c r="D14" s="23"/>
      <c r="E14" s="23"/>
      <c r="F14" s="23"/>
      <c r="G14" s="23"/>
      <c r="H14" s="22"/>
      <c r="I14" s="32"/>
      <c r="J14" s="44"/>
      <c r="K14" s="66"/>
    </row>
    <row r="15" spans="1:13" s="24" customFormat="1" ht="35.1" customHeight="1">
      <c r="A15" s="37" t="s">
        <v>39</v>
      </c>
      <c r="B15" s="69" t="s">
        <v>29</v>
      </c>
      <c r="C15" s="23"/>
      <c r="D15" s="23"/>
      <c r="E15" s="23"/>
      <c r="F15" s="23"/>
      <c r="G15" s="22"/>
      <c r="H15" s="32"/>
      <c r="I15" s="44"/>
      <c r="J15" s="44"/>
      <c r="K15" s="66"/>
    </row>
    <row r="16" spans="1:13" s="24" customFormat="1" ht="35.1" customHeight="1">
      <c r="A16" s="37" t="s">
        <v>40</v>
      </c>
      <c r="B16" s="69" t="s">
        <v>30</v>
      </c>
      <c r="C16" s="23"/>
      <c r="D16" s="23"/>
      <c r="E16" s="23"/>
      <c r="F16" s="23"/>
      <c r="G16" s="22"/>
      <c r="H16" s="32"/>
      <c r="I16" s="44"/>
      <c r="J16" s="44"/>
      <c r="K16" s="66"/>
    </row>
    <row r="17" spans="1:11" s="24" customFormat="1" ht="35.1" customHeight="1">
      <c r="A17" s="37" t="s">
        <v>41</v>
      </c>
      <c r="B17" s="68" t="s">
        <v>105</v>
      </c>
      <c r="C17" s="23"/>
      <c r="D17" s="23"/>
      <c r="E17" s="23"/>
      <c r="F17" s="23"/>
      <c r="G17" s="23"/>
      <c r="H17" s="22"/>
      <c r="I17" s="32"/>
      <c r="J17" s="44"/>
      <c r="K17" s="66"/>
    </row>
    <row r="18" spans="1:11" s="24" customFormat="1" ht="35.1" customHeight="1">
      <c r="A18" s="37" t="s">
        <v>42</v>
      </c>
      <c r="B18" s="68" t="s">
        <v>106</v>
      </c>
      <c r="C18" s="23"/>
      <c r="D18" s="23"/>
      <c r="E18" s="23"/>
      <c r="F18" s="23"/>
      <c r="G18" s="23"/>
      <c r="H18" s="22"/>
      <c r="I18" s="32"/>
      <c r="J18" s="44"/>
      <c r="K18" s="66"/>
    </row>
    <row r="19" spans="1:11" s="24" customFormat="1" ht="35.1" customHeight="1">
      <c r="A19" s="37" t="s">
        <v>43</v>
      </c>
      <c r="B19" s="68" t="s">
        <v>31</v>
      </c>
      <c r="C19" s="23"/>
      <c r="D19" s="23"/>
      <c r="E19" s="23"/>
      <c r="F19" s="23"/>
      <c r="G19" s="23"/>
      <c r="H19" s="22"/>
      <c r="I19" s="32"/>
      <c r="J19" s="44"/>
      <c r="K19" s="66"/>
    </row>
    <row r="20" spans="1:11" s="24" customFormat="1" ht="35.1" customHeight="1">
      <c r="A20" s="54" t="s">
        <v>47</v>
      </c>
      <c r="B20" s="70" t="s">
        <v>108</v>
      </c>
      <c r="C20" s="45"/>
      <c r="D20" s="45"/>
      <c r="E20" s="45"/>
      <c r="F20" s="45"/>
      <c r="G20" s="45"/>
      <c r="H20" s="22"/>
      <c r="I20" s="32"/>
      <c r="J20" s="44"/>
      <c r="K20" s="66"/>
    </row>
    <row r="21" spans="1:11" s="24" customFormat="1" ht="35.1" customHeight="1">
      <c r="A21" s="37" t="s">
        <v>56</v>
      </c>
      <c r="B21" s="69" t="s">
        <v>48</v>
      </c>
      <c r="C21" s="23"/>
      <c r="D21" s="23"/>
      <c r="E21" s="23"/>
      <c r="F21" s="23"/>
      <c r="G21" s="23"/>
      <c r="H21" s="22"/>
      <c r="I21" s="32"/>
      <c r="J21" s="44"/>
      <c r="K21" s="66"/>
    </row>
    <row r="22" spans="1:11" s="24" customFormat="1" ht="35.1" customHeight="1">
      <c r="A22" s="37" t="s">
        <v>57</v>
      </c>
      <c r="B22" s="69" t="s">
        <v>49</v>
      </c>
      <c r="C22" s="23"/>
      <c r="D22" s="23"/>
      <c r="E22" s="23"/>
      <c r="F22" s="23"/>
      <c r="G22" s="23"/>
      <c r="H22" s="22"/>
      <c r="I22" s="32"/>
      <c r="J22" s="44"/>
      <c r="K22" s="66"/>
    </row>
    <row r="23" spans="1:11" s="24" customFormat="1" ht="35.1" customHeight="1">
      <c r="A23" s="37" t="s">
        <v>58</v>
      </c>
      <c r="B23" s="69" t="s">
        <v>50</v>
      </c>
      <c r="C23" s="23"/>
      <c r="D23" s="23"/>
      <c r="E23" s="23"/>
      <c r="F23" s="23"/>
      <c r="G23" s="23"/>
      <c r="H23" s="22"/>
      <c r="I23" s="32"/>
      <c r="J23" s="44"/>
      <c r="K23" s="66"/>
    </row>
    <row r="24" spans="1:11" s="24" customFormat="1" ht="35.1" customHeight="1">
      <c r="A24" s="37" t="s">
        <v>59</v>
      </c>
      <c r="B24" s="69" t="s">
        <v>51</v>
      </c>
      <c r="C24" s="23"/>
      <c r="D24" s="23"/>
      <c r="E24" s="23"/>
      <c r="F24" s="23"/>
      <c r="G24" s="23"/>
      <c r="H24" s="22"/>
      <c r="I24" s="32"/>
      <c r="J24" s="44"/>
      <c r="K24" s="66"/>
    </row>
    <row r="25" spans="1:11" s="24" customFormat="1" ht="35.1" customHeight="1">
      <c r="A25" s="37" t="s">
        <v>60</v>
      </c>
      <c r="B25" s="69" t="s">
        <v>52</v>
      </c>
      <c r="C25" s="23"/>
      <c r="D25" s="23"/>
      <c r="E25" s="23"/>
      <c r="F25" s="23"/>
      <c r="G25" s="23"/>
      <c r="H25" s="22"/>
      <c r="I25" s="32"/>
      <c r="J25" s="44"/>
      <c r="K25" s="66"/>
    </row>
    <row r="26" spans="1:11" s="24" customFormat="1" ht="35.1" customHeight="1">
      <c r="A26" s="37" t="s">
        <v>61</v>
      </c>
      <c r="B26" s="69" t="s">
        <v>53</v>
      </c>
      <c r="C26" s="23"/>
      <c r="D26" s="23"/>
      <c r="E26" s="23"/>
      <c r="F26" s="23"/>
      <c r="G26" s="23"/>
      <c r="H26" s="22"/>
      <c r="I26" s="32"/>
      <c r="J26" s="44"/>
      <c r="K26" s="66"/>
    </row>
    <row r="27" spans="1:11" s="24" customFormat="1" ht="35.1" customHeight="1">
      <c r="A27" s="37" t="s">
        <v>62</v>
      </c>
      <c r="B27" s="69" t="s">
        <v>54</v>
      </c>
      <c r="C27" s="23"/>
      <c r="D27" s="23"/>
      <c r="E27" s="23"/>
      <c r="F27" s="23"/>
      <c r="G27" s="23"/>
      <c r="H27" s="22"/>
      <c r="I27" s="32"/>
      <c r="J27" s="44"/>
      <c r="K27" s="66"/>
    </row>
    <row r="28" spans="1:11" s="24" customFormat="1" ht="35.1" customHeight="1">
      <c r="A28" s="37" t="s">
        <v>63</v>
      </c>
      <c r="B28" s="69" t="s">
        <v>55</v>
      </c>
      <c r="C28" s="23"/>
      <c r="D28" s="23"/>
      <c r="E28" s="23"/>
      <c r="F28" s="23"/>
      <c r="G28" s="23"/>
      <c r="H28" s="22"/>
      <c r="I28" s="32"/>
      <c r="J28" s="44"/>
      <c r="K28" s="66"/>
    </row>
    <row r="29" spans="1:11" s="35" customFormat="1" ht="35.1" customHeight="1">
      <c r="A29" s="54" t="s">
        <v>72</v>
      </c>
      <c r="B29" s="71" t="s">
        <v>64</v>
      </c>
      <c r="C29" s="46"/>
      <c r="D29" s="46"/>
      <c r="E29" s="46"/>
      <c r="F29" s="46"/>
      <c r="G29" s="46"/>
      <c r="H29" s="22"/>
      <c r="I29" s="32"/>
      <c r="J29" s="47"/>
      <c r="K29" s="66"/>
    </row>
    <row r="30" spans="1:11" s="24" customFormat="1" ht="35.1" customHeight="1">
      <c r="A30" s="37" t="s">
        <v>73</v>
      </c>
      <c r="B30" s="69" t="s">
        <v>65</v>
      </c>
      <c r="C30" s="23"/>
      <c r="D30" s="23"/>
      <c r="E30" s="23"/>
      <c r="F30" s="23"/>
      <c r="G30" s="23"/>
      <c r="H30" s="22"/>
      <c r="I30" s="32"/>
      <c r="J30" s="44"/>
      <c r="K30" s="66"/>
    </row>
    <row r="31" spans="1:11" s="24" customFormat="1" ht="35.1" customHeight="1">
      <c r="A31" s="37" t="s">
        <v>74</v>
      </c>
      <c r="B31" s="69" t="s">
        <v>66</v>
      </c>
      <c r="C31" s="23"/>
      <c r="D31" s="23"/>
      <c r="E31" s="23"/>
      <c r="F31" s="23"/>
      <c r="G31" s="23"/>
      <c r="H31" s="22"/>
      <c r="I31" s="32"/>
      <c r="J31" s="44"/>
      <c r="K31" s="66"/>
    </row>
    <row r="32" spans="1:11" s="24" customFormat="1" ht="35.1" customHeight="1">
      <c r="A32" s="37" t="s">
        <v>75</v>
      </c>
      <c r="B32" s="69" t="s">
        <v>67</v>
      </c>
      <c r="C32" s="23"/>
      <c r="D32" s="23"/>
      <c r="E32" s="23"/>
      <c r="F32" s="23"/>
      <c r="G32" s="23"/>
      <c r="H32" s="22"/>
      <c r="I32" s="32"/>
      <c r="J32" s="44"/>
      <c r="K32" s="66"/>
    </row>
    <row r="33" spans="1:11" s="24" customFormat="1" ht="35.1" customHeight="1">
      <c r="A33" s="37" t="s">
        <v>76</v>
      </c>
      <c r="B33" s="69" t="s">
        <v>68</v>
      </c>
      <c r="C33" s="23"/>
      <c r="D33" s="23"/>
      <c r="E33" s="23"/>
      <c r="F33" s="23"/>
      <c r="G33" s="23"/>
      <c r="H33" s="22"/>
      <c r="I33" s="32"/>
      <c r="J33" s="44"/>
      <c r="K33" s="66"/>
    </row>
    <row r="34" spans="1:11" s="24" customFormat="1" ht="35.1" customHeight="1">
      <c r="A34" s="37" t="s">
        <v>77</v>
      </c>
      <c r="B34" s="69" t="s">
        <v>69</v>
      </c>
      <c r="C34" s="23"/>
      <c r="D34" s="23"/>
      <c r="E34" s="23"/>
      <c r="F34" s="23"/>
      <c r="G34" s="23"/>
      <c r="H34" s="22"/>
      <c r="I34" s="32"/>
      <c r="J34" s="44"/>
      <c r="K34" s="66"/>
    </row>
    <row r="35" spans="1:11" s="24" customFormat="1" ht="35.1" customHeight="1">
      <c r="A35" s="37" t="s">
        <v>78</v>
      </c>
      <c r="B35" s="69" t="s">
        <v>70</v>
      </c>
      <c r="C35" s="23"/>
      <c r="D35" s="23"/>
      <c r="E35" s="23"/>
      <c r="F35" s="23"/>
      <c r="G35" s="23"/>
      <c r="H35" s="22"/>
      <c r="I35" s="32"/>
      <c r="J35" s="44"/>
      <c r="K35" s="66"/>
    </row>
    <row r="36" spans="1:11" s="24" customFormat="1" ht="35.1" customHeight="1">
      <c r="A36" s="37" t="s">
        <v>79</v>
      </c>
      <c r="B36" s="69" t="s">
        <v>71</v>
      </c>
      <c r="C36" s="23"/>
      <c r="D36" s="23"/>
      <c r="E36" s="23"/>
      <c r="F36" s="23"/>
      <c r="G36" s="23"/>
      <c r="H36" s="22"/>
      <c r="I36" s="32"/>
      <c r="J36" s="44"/>
      <c r="K36" s="66"/>
    </row>
    <row r="37" spans="1:11" s="35" customFormat="1" ht="35.1" customHeight="1">
      <c r="A37" s="54" t="s">
        <v>80</v>
      </c>
      <c r="B37" s="71" t="s">
        <v>81</v>
      </c>
      <c r="C37" s="46"/>
      <c r="D37" s="46"/>
      <c r="E37" s="46"/>
      <c r="F37" s="46"/>
      <c r="G37" s="46"/>
      <c r="H37" s="22"/>
      <c r="I37" s="32"/>
      <c r="J37" s="47"/>
      <c r="K37" s="66"/>
    </row>
    <row r="38" spans="1:11" s="24" customFormat="1" ht="35.1" customHeight="1">
      <c r="A38" s="37" t="s">
        <v>89</v>
      </c>
      <c r="B38" s="69" t="s">
        <v>82</v>
      </c>
      <c r="C38" s="23"/>
      <c r="D38" s="23"/>
      <c r="E38" s="23"/>
      <c r="F38" s="23"/>
      <c r="G38" s="23"/>
      <c r="H38" s="22"/>
      <c r="I38" s="32"/>
      <c r="J38" s="44"/>
      <c r="K38" s="66"/>
    </row>
    <row r="39" spans="1:11" s="24" customFormat="1" ht="35.1" customHeight="1">
      <c r="A39" s="37" t="s">
        <v>90</v>
      </c>
      <c r="B39" s="69" t="s">
        <v>83</v>
      </c>
      <c r="C39" s="23"/>
      <c r="D39" s="23"/>
      <c r="E39" s="23"/>
      <c r="F39" s="23"/>
      <c r="G39" s="23"/>
      <c r="H39" s="22"/>
      <c r="I39" s="32"/>
      <c r="J39" s="44"/>
      <c r="K39" s="66"/>
    </row>
    <row r="40" spans="1:11" s="24" customFormat="1" ht="35.1" customHeight="1">
      <c r="A40" s="37" t="s">
        <v>91</v>
      </c>
      <c r="B40" s="69" t="s">
        <v>84</v>
      </c>
      <c r="C40" s="23"/>
      <c r="D40" s="23"/>
      <c r="E40" s="23"/>
      <c r="F40" s="23"/>
      <c r="G40" s="23"/>
      <c r="H40" s="22"/>
      <c r="I40" s="32"/>
      <c r="J40" s="44"/>
      <c r="K40" s="66"/>
    </row>
    <row r="41" spans="1:11" s="24" customFormat="1" ht="35.1" customHeight="1">
      <c r="A41" s="37" t="s">
        <v>92</v>
      </c>
      <c r="B41" s="69" t="s">
        <v>85</v>
      </c>
      <c r="C41" s="23"/>
      <c r="D41" s="23"/>
      <c r="E41" s="23"/>
      <c r="F41" s="23"/>
      <c r="G41" s="23"/>
      <c r="H41" s="22"/>
      <c r="I41" s="32"/>
      <c r="J41" s="44"/>
      <c r="K41" s="66"/>
    </row>
    <row r="42" spans="1:11" s="24" customFormat="1" ht="35.1" customHeight="1">
      <c r="A42" s="37" t="s">
        <v>93</v>
      </c>
      <c r="B42" s="69" t="s">
        <v>86</v>
      </c>
      <c r="C42" s="23"/>
      <c r="D42" s="23"/>
      <c r="E42" s="23"/>
      <c r="F42" s="23"/>
      <c r="G42" s="23"/>
      <c r="H42" s="22"/>
      <c r="I42" s="32"/>
      <c r="J42" s="44"/>
      <c r="K42" s="66"/>
    </row>
    <row r="43" spans="1:11" s="24" customFormat="1" ht="35.1" customHeight="1">
      <c r="A43" s="37" t="s">
        <v>94</v>
      </c>
      <c r="B43" s="69" t="s">
        <v>87</v>
      </c>
      <c r="C43" s="23"/>
      <c r="D43" s="23"/>
      <c r="E43" s="23"/>
      <c r="F43" s="23"/>
      <c r="G43" s="23"/>
      <c r="H43" s="22"/>
      <c r="I43" s="32"/>
      <c r="J43" s="44"/>
      <c r="K43" s="66"/>
    </row>
    <row r="44" spans="1:11" s="24" customFormat="1" ht="35.1" customHeight="1">
      <c r="A44" s="37" t="s">
        <v>95</v>
      </c>
      <c r="B44" s="69" t="s">
        <v>88</v>
      </c>
      <c r="C44" s="23"/>
      <c r="D44" s="23"/>
      <c r="E44" s="23"/>
      <c r="F44" s="23"/>
      <c r="G44" s="23"/>
      <c r="H44" s="22"/>
      <c r="I44" s="32"/>
      <c r="J44" s="44"/>
      <c r="K44" s="66"/>
    </row>
    <row r="45" spans="1:11" s="24" customFormat="1" ht="35.1" customHeight="1">
      <c r="A45" s="37" t="s">
        <v>96</v>
      </c>
      <c r="B45" s="69" t="s">
        <v>107</v>
      </c>
      <c r="C45" s="23"/>
      <c r="D45" s="23"/>
      <c r="E45" s="23"/>
      <c r="F45" s="23"/>
      <c r="G45" s="23"/>
      <c r="H45" s="22"/>
      <c r="I45" s="32"/>
      <c r="J45" s="44"/>
      <c r="K45" s="66"/>
    </row>
    <row r="46" spans="1:11" s="39" customFormat="1" ht="35.1" customHeight="1">
      <c r="A46" s="55" t="s">
        <v>98</v>
      </c>
      <c r="B46" s="59" t="s">
        <v>109</v>
      </c>
      <c r="C46" s="40"/>
      <c r="D46" s="40"/>
      <c r="E46" s="40"/>
      <c r="F46" s="40"/>
      <c r="G46" s="60" t="s">
        <v>101</v>
      </c>
      <c r="H46" s="73">
        <v>10</v>
      </c>
      <c r="I46" s="63"/>
      <c r="J46" s="76">
        <f>H46*I46</f>
        <v>0</v>
      </c>
      <c r="K46" s="65"/>
    </row>
    <row r="47" spans="1:11" s="39" customFormat="1" ht="60" customHeight="1">
      <c r="A47" s="55" t="s">
        <v>99</v>
      </c>
      <c r="B47" s="59" t="s">
        <v>110</v>
      </c>
      <c r="C47" s="40"/>
      <c r="D47" s="40"/>
      <c r="E47" s="40"/>
      <c r="F47" s="40"/>
      <c r="G47" s="60" t="s">
        <v>101</v>
      </c>
      <c r="H47" s="73">
        <v>10</v>
      </c>
      <c r="I47" s="63"/>
      <c r="J47" s="76">
        <f>H47*I47</f>
        <v>0</v>
      </c>
      <c r="K47" s="65"/>
    </row>
    <row r="48" spans="1:11" s="39" customFormat="1" ht="79.5" thickBot="1">
      <c r="A48" s="56" t="s">
        <v>100</v>
      </c>
      <c r="B48" s="72" t="s">
        <v>111</v>
      </c>
      <c r="C48" s="57"/>
      <c r="D48" s="57"/>
      <c r="E48" s="57"/>
      <c r="F48" s="57"/>
      <c r="G48" s="74" t="s">
        <v>101</v>
      </c>
      <c r="H48" s="75">
        <v>20</v>
      </c>
      <c r="I48" s="64"/>
      <c r="J48" s="77">
        <f>H48*I48</f>
        <v>0</v>
      </c>
      <c r="K48" s="65"/>
    </row>
    <row r="49" spans="1:11" ht="35.1" customHeight="1" thickBot="1">
      <c r="A49" s="3"/>
      <c r="C49" s="3"/>
      <c r="D49" s="3"/>
      <c r="F49" s="12" t="s">
        <v>10</v>
      </c>
      <c r="G49" s="82">
        <f>J3+J46+J47+J48</f>
        <v>0</v>
      </c>
      <c r="H49" s="83"/>
      <c r="I49" s="83"/>
      <c r="J49" s="83"/>
      <c r="K49" s="84"/>
    </row>
    <row r="50" spans="1:11" ht="17.25" thickBot="1">
      <c r="A50" s="14"/>
      <c r="B50" s="6"/>
      <c r="C50" s="13"/>
      <c r="G50" s="28"/>
      <c r="H50" s="28"/>
      <c r="I50" s="28"/>
      <c r="J50" s="28"/>
      <c r="K50" s="28"/>
    </row>
    <row r="51" spans="1:11" ht="35.1" customHeight="1" thickBot="1">
      <c r="A51" s="6"/>
      <c r="B51" s="6"/>
      <c r="C51" s="6"/>
      <c r="D51" s="3"/>
      <c r="F51" s="10" t="s">
        <v>2</v>
      </c>
      <c r="G51" s="85">
        <f>((J3*K3)+(J46*K46)+(J47*K47)+(J48*K48))</f>
        <v>0</v>
      </c>
      <c r="H51" s="80"/>
      <c r="I51" s="80"/>
      <c r="J51" s="80"/>
      <c r="K51" s="81"/>
    </row>
    <row r="52" spans="1:11" ht="17.25" thickBot="1">
      <c r="A52" s="6"/>
      <c r="B52" s="6" t="s">
        <v>112</v>
      </c>
      <c r="C52" s="13"/>
      <c r="G52" s="28"/>
      <c r="H52" s="28"/>
      <c r="I52" s="28"/>
      <c r="J52" s="28"/>
      <c r="K52" s="28"/>
    </row>
    <row r="53" spans="1:11" ht="55.5" customHeight="1" thickBot="1">
      <c r="A53" s="3"/>
      <c r="B53" s="78"/>
      <c r="C53" s="3"/>
      <c r="D53" s="3"/>
      <c r="F53" s="11" t="s">
        <v>11</v>
      </c>
      <c r="G53" s="79">
        <f>G49+G51</f>
        <v>0</v>
      </c>
      <c r="H53" s="80"/>
      <c r="I53" s="80"/>
      <c r="J53" s="80"/>
      <c r="K53" s="81"/>
    </row>
    <row r="54" spans="1:11" ht="55.5" customHeight="1">
      <c r="A54" s="3"/>
      <c r="C54" s="3"/>
      <c r="D54" s="3"/>
      <c r="F54" s="19"/>
      <c r="G54" s="20"/>
      <c r="H54" s="21"/>
      <c r="I54" s="21"/>
      <c r="J54" s="21"/>
      <c r="K54" s="21"/>
    </row>
    <row r="55" spans="1:11">
      <c r="A55" s="15" t="s">
        <v>12</v>
      </c>
      <c r="B55" s="15"/>
    </row>
    <row r="56" spans="1:11">
      <c r="A56" s="15" t="s">
        <v>16</v>
      </c>
      <c r="B56" s="15"/>
    </row>
    <row r="57" spans="1:11">
      <c r="A57" s="86" t="s">
        <v>17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31" customFormat="1">
      <c r="A59" s="29" t="s">
        <v>15</v>
      </c>
      <c r="B59" s="29"/>
      <c r="C59" s="30"/>
      <c r="D59" s="30"/>
      <c r="E59" s="30"/>
      <c r="F59" s="30"/>
    </row>
    <row r="60" spans="1:11">
      <c r="A60" s="3"/>
    </row>
    <row r="61" spans="1:11">
      <c r="A61" s="3"/>
    </row>
    <row r="62" spans="1:11">
      <c r="A62" s="3"/>
    </row>
    <row r="63" spans="1:11">
      <c r="A63" s="3"/>
    </row>
    <row r="64" spans="1:1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</sheetData>
  <sheetProtection password="EF31" sheet="1" formatCells="0" formatColumns="0" formatRows="0" selectLockedCells="1"/>
  <mergeCells count="4">
    <mergeCell ref="G53:K53"/>
    <mergeCell ref="G49:K49"/>
    <mergeCell ref="G51:K51"/>
    <mergeCell ref="A57:K58"/>
  </mergeCells>
  <phoneticPr fontId="0" type="noConversion"/>
  <pageMargins left="0.31496062992125984" right="0.31496062992125984" top="0.98425196850393704" bottom="0.98425196850393704" header="0.31496062992125984" footer="0.35433070866141736"/>
  <pageSetup paperSize="9" scale="69" orientation="landscape" r:id="rId1"/>
  <headerFooter alignWithMargins="0">
    <oddHeader>&amp;LOPĆA BOLNICA DUBROVNIK
Dr. Roka Mišetića 2
20 000 Dubrovnik&amp;CPrilog 4 - obrazac "TROŠKOVNIK"&amp;R&amp;12str.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O.B. Dubrovnik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darkok</dc:creator>
  <cp:lastModifiedBy>lucepe</cp:lastModifiedBy>
  <cp:lastPrinted>2017-08-28T08:00:45Z</cp:lastPrinted>
  <dcterms:created xsi:type="dcterms:W3CDTF">2003-05-05T17:45:22Z</dcterms:created>
  <dcterms:modified xsi:type="dcterms:W3CDTF">2017-08-28T08:23:37Z</dcterms:modified>
</cp:coreProperties>
</file>