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59-23 JN NABAVA KONZERVIRANIH PROIZVODA PODIJELJENIH U 2 GRUPE\PROVEDBA POSTUPKA\"/>
    </mc:Choice>
  </mc:AlternateContent>
  <bookViews>
    <workbookView xWindow="0" yWindow="0" windowWidth="28800" windowHeight="11400"/>
  </bookViews>
  <sheets>
    <sheet name="G1_KONZERV.PRIOZV." sheetId="1" r:id="rId1"/>
  </sheets>
  <definedNames>
    <definedName name="_xlnm.Print_Area" localSheetId="0">G1_KONZERV.PRIOZV.!$A$1:$K$30</definedName>
    <definedName name="_xlnm.Print_Titles" localSheetId="0">G1_KONZERV.PRIOZV.!$1:$6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27" i="1" l="1"/>
  <c r="K27" i="1" s="1"/>
  <c r="I26" i="1"/>
  <c r="K26" i="1" s="1"/>
  <c r="I25" i="1"/>
  <c r="K25" i="1" s="1"/>
  <c r="I24" i="1"/>
  <c r="K24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K28" i="1" l="1"/>
  <c r="I29" i="1" s="1"/>
  <c r="I28" i="1"/>
  <c r="I30" i="1" l="1"/>
</calcChain>
</file>

<file path=xl/sharedStrings.xml><?xml version="1.0" encoding="utf-8"?>
<sst xmlns="http://schemas.openxmlformats.org/spreadsheetml/2006/main" count="65" uniqueCount="46">
  <si>
    <t>PRILOG 3- TROŠKOVNIK SA TEHNIČKIM SPECIFIKACIJAMA</t>
  </si>
  <si>
    <t>Red.br.</t>
  </si>
  <si>
    <t>Naziv</t>
  </si>
  <si>
    <t>Proizvođač/Zemlja porijekla</t>
  </si>
  <si>
    <t>Ponuđena veličina pakiranja</t>
  </si>
  <si>
    <t>Uzorak DA/NE</t>
  </si>
  <si>
    <t>Jed. mjere</t>
  </si>
  <si>
    <t>Jedinična cijena bez PDV-a</t>
  </si>
  <si>
    <t>Ukupna vrijednost bez PDV-a</t>
  </si>
  <si>
    <t>Stopa PDV-a</t>
  </si>
  <si>
    <t>kom</t>
  </si>
  <si>
    <t>kg</t>
  </si>
  <si>
    <t>UKUPNA VRIJEDNOST BEZ PDV-A</t>
  </si>
  <si>
    <t>VRIJEDNOST PDV-A</t>
  </si>
  <si>
    <t>UKUPNA VRIJEDNOST S PDV-OM</t>
  </si>
  <si>
    <t>Okvirna količina za 12 mj.</t>
  </si>
  <si>
    <t>Iznos PDV-a</t>
  </si>
  <si>
    <r>
      <t xml:space="preserve">Predmet: </t>
    </r>
    <r>
      <rPr>
        <b/>
        <sz val="10"/>
        <rFont val="Calibri"/>
        <family val="2"/>
        <charset val="238"/>
      </rPr>
      <t>NABAVA KONZERVIRANIH PROIZVODA PODIJELJENIH U 2 GRUPE</t>
    </r>
  </si>
  <si>
    <t xml:space="preserve"> GRUPA 1 - Nabava konzerviranog i prerađenog voća i povrća</t>
  </si>
  <si>
    <t>Kompot breskva, manje sladak, pak do 1 kg, min 52% ocjeđene mase</t>
  </si>
  <si>
    <t>2</t>
  </si>
  <si>
    <t>Kompot višnja, manje sladak, pak do 1 kg, min 52% ocjeđene mase</t>
  </si>
  <si>
    <t>Kompot ananas, manje sladak, pak do 3 kg, min 52% ocjeđene mase</t>
  </si>
  <si>
    <t>Džem razni (miješani, marelica, šljiva, šipak i sl), udio voća u suhoj tvari min 65%, pak do 5 kg</t>
  </si>
  <si>
    <t>Džem razni (miješani, marelica, šljiva, šipak i sl), udio voća u suhoj tvari min 65%, pak do 1 kg</t>
  </si>
  <si>
    <t>6</t>
  </si>
  <si>
    <t>Džem razni (miješani, marelica, šljiva, šipak i sl), udio voća u suhoj tvari min 65%, pak cca 20 gr</t>
  </si>
  <si>
    <t>Cikla, pak 5-6 kg (min. 52% ocjeđene mase)</t>
  </si>
  <si>
    <t>Kiseli kupus glave vakum, pak do 1 kg</t>
  </si>
  <si>
    <t>Kiseli kupus rezani vakum, pak do 1 kg</t>
  </si>
  <si>
    <t>10</t>
  </si>
  <si>
    <t>Krastavci kiseli, pak do 1 kg (min 52% ocjeđene mase)</t>
  </si>
  <si>
    <t>Masline crne, pak do 1 kg (min. 52% ocjeđene mase)</t>
  </si>
  <si>
    <t>Rajčica koncentrat, dvostruki 28-30%, pak do 1 kg</t>
  </si>
  <si>
    <t>Rajčica koncentrat, dvostruki 28-30%, pak do 5 kg</t>
  </si>
  <si>
    <t>14</t>
  </si>
  <si>
    <t>Rajčica pelati oljušteni, pak do 5kg (min 52% ocjeđene mase)</t>
  </si>
  <si>
    <t>Rajčica pelati oljušteni, pak do 1kg (min 52% ocjeđene mase)</t>
  </si>
  <si>
    <t>Kukuruz šećerac, pak 2-2,5 kg (min. 52% ocjeđene mase)</t>
  </si>
  <si>
    <t>Grah, crveni, pakiranje 5-6 kg</t>
  </si>
  <si>
    <t>18</t>
  </si>
  <si>
    <t>Paprika crvena file, pak do 5 kg (min 52% ocjeđene mase)</t>
  </si>
  <si>
    <t>Salata kisela miješana, pak do 5 kg (min 52% ocjeđene mase)</t>
  </si>
  <si>
    <t>Mahune zelene, pak do 5 kg (min 52% ocjeđene mase)</t>
  </si>
  <si>
    <t>Grašak, pak do 5-6 kg (min. 52% ocjeđene mase)</t>
  </si>
  <si>
    <t>Evid. broj nabave: 1-59-23 / 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</si>
</sst>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49" fontId="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protection locked="0"/>
    </xf>
    <xf numFmtId="4" fontId="5" fillId="0" borderId="4" xfId="0" applyNumberFormat="1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/>
    <xf numFmtId="0" fontId="8" fillId="2" borderId="4" xfId="0" applyFont="1" applyFill="1" applyBorder="1" applyAlignment="1" applyProtection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 applyProtection="1">
      <alignment horizontal="right" wrapText="1"/>
    </xf>
    <xf numFmtId="4" fontId="2" fillId="0" borderId="4" xfId="1" applyNumberFormat="1" applyFont="1" applyBorder="1" applyAlignment="1" applyProtection="1">
      <alignment horizontal="right"/>
    </xf>
    <xf numFmtId="4" fontId="2" fillId="0" borderId="5" xfId="1" applyNumberFormat="1" applyFont="1" applyBorder="1" applyAlignment="1" applyProtection="1">
      <alignment horizontal="right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4" xfId="0" applyNumberFormat="1" applyFont="1" applyFill="1" applyBorder="1" applyAlignment="1" applyProtection="1">
      <alignment vertical="center" wrapText="1"/>
    </xf>
    <xf numFmtId="4" fontId="4" fillId="0" borderId="4" xfId="0" applyNumberFormat="1" applyFont="1" applyFill="1" applyBorder="1" applyAlignment="1" applyProtection="1"/>
    <xf numFmtId="4" fontId="2" fillId="0" borderId="4" xfId="0" applyNumberFormat="1" applyFont="1" applyBorder="1" applyProtection="1"/>
    <xf numFmtId="4" fontId="4" fillId="0" borderId="0" xfId="0" applyNumberFormat="1" applyFont="1" applyProtection="1">
      <protection locked="0"/>
    </xf>
    <xf numFmtId="4" fontId="4" fillId="0" borderId="4" xfId="1" applyNumberFormat="1" applyFont="1" applyFill="1" applyBorder="1" applyAlignment="1" applyProtection="1">
      <alignment horizontal="right" wrapText="1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9" fontId="8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9" fontId="2" fillId="0" borderId="0" xfId="0" applyNumberFormat="1" applyFont="1" applyAlignment="1" applyProtection="1">
      <alignment horizontal="center"/>
    </xf>
    <xf numFmtId="4" fontId="2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4" fontId="2" fillId="0" borderId="0" xfId="1" applyNumberFormat="1" applyFont="1" applyAlignment="1" applyProtection="1">
      <alignment horizontal="right" wrapText="1"/>
    </xf>
    <xf numFmtId="9" fontId="2" fillId="0" borderId="0" xfId="0" applyNumberFormat="1" applyFont="1" applyAlignment="1" applyProtection="1">
      <alignment horizontal="center" wrapText="1"/>
    </xf>
    <xf numFmtId="4" fontId="2" fillId="0" borderId="0" xfId="0" applyNumberFormat="1" applyFont="1" applyAlignment="1" applyProtection="1">
      <alignment wrapText="1"/>
    </xf>
    <xf numFmtId="4" fontId="4" fillId="0" borderId="4" xfId="0" applyNumberFormat="1" applyFont="1" applyBorder="1" applyProtection="1"/>
    <xf numFmtId="0" fontId="4" fillId="0" borderId="0" xfId="0" applyFont="1" applyAlignment="1" applyProtection="1">
      <alignment horizontal="center"/>
    </xf>
    <xf numFmtId="4" fontId="4" fillId="0" borderId="0" xfId="1" applyNumberFormat="1" applyFont="1" applyAlignment="1" applyProtection="1">
      <alignment horizontal="right"/>
    </xf>
    <xf numFmtId="0" fontId="6" fillId="0" borderId="4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topLeftCell="A8" zoomScale="110" zoomScaleNormal="115" zoomScaleSheetLayoutView="110" workbookViewId="0">
      <selection activeCell="J27" sqref="J27"/>
    </sheetView>
  </sheetViews>
  <sheetFormatPr defaultRowHeight="17.25" x14ac:dyDescent="0.3"/>
  <cols>
    <col min="1" max="1" width="6.28515625" style="14" customWidth="1"/>
    <col min="2" max="2" width="39.85546875" style="15" customWidth="1"/>
    <col min="3" max="3" width="17.140625" style="16" customWidth="1"/>
    <col min="4" max="4" width="10.85546875" style="14" customWidth="1"/>
    <col min="5" max="5" width="7.140625" style="14" customWidth="1"/>
    <col min="6" max="6" width="7" style="14" customWidth="1"/>
    <col min="7" max="7" width="9.42578125" style="20" customWidth="1"/>
    <col min="8" max="8" width="9" style="34" customWidth="1"/>
    <col min="9" max="9" width="13.7109375" style="34" customWidth="1"/>
    <col min="10" max="10" width="6.7109375" style="17" customWidth="1"/>
    <col min="11" max="11" width="12.42578125" style="38" customWidth="1"/>
    <col min="12" max="13" width="9.140625" style="18"/>
    <col min="14" max="20" width="9.140625" style="19"/>
    <col min="21" max="16384" width="9.140625" style="18"/>
  </cols>
  <sheetData>
    <row r="1" spans="1:24" s="4" customFormat="1" ht="24" customHeight="1" x14ac:dyDescent="0.3">
      <c r="A1" s="45" t="s">
        <v>17</v>
      </c>
      <c r="B1" s="46"/>
      <c r="C1" s="47"/>
      <c r="D1" s="48"/>
      <c r="E1" s="48"/>
      <c r="F1" s="48"/>
      <c r="G1" s="49"/>
      <c r="H1" s="50"/>
      <c r="I1" s="50"/>
      <c r="J1" s="51"/>
      <c r="K1" s="52"/>
    </row>
    <row r="2" spans="1:24" s="4" customFormat="1" ht="18" customHeight="1" x14ac:dyDescent="0.3">
      <c r="A2" s="45" t="s">
        <v>45</v>
      </c>
      <c r="B2" s="46"/>
      <c r="C2" s="47"/>
      <c r="D2" s="48"/>
      <c r="E2" s="48"/>
      <c r="F2" s="48"/>
      <c r="G2" s="49"/>
      <c r="H2" s="50"/>
      <c r="I2" s="50"/>
      <c r="J2" s="51"/>
      <c r="K2" s="52"/>
    </row>
    <row r="3" spans="1:24" s="41" customFormat="1" ht="19.5" customHeight="1" x14ac:dyDescent="0.3">
      <c r="A3" s="53"/>
      <c r="B3" s="54" t="s">
        <v>18</v>
      </c>
      <c r="C3" s="47"/>
      <c r="D3" s="55"/>
      <c r="E3" s="56"/>
      <c r="F3" s="56"/>
      <c r="G3" s="57"/>
      <c r="H3" s="58"/>
      <c r="I3" s="58"/>
      <c r="J3" s="59"/>
      <c r="K3" s="60"/>
    </row>
    <row r="4" spans="1:24" s="4" customFormat="1" ht="19.5" customHeight="1" x14ac:dyDescent="0.3">
      <c r="A4" s="48"/>
      <c r="B4" s="46"/>
      <c r="C4" s="47"/>
      <c r="D4" s="48"/>
      <c r="E4" s="48"/>
      <c r="F4" s="48"/>
      <c r="G4" s="49"/>
      <c r="H4" s="50"/>
      <c r="I4" s="50"/>
      <c r="J4" s="51"/>
      <c r="K4" s="52"/>
    </row>
    <row r="5" spans="1:24" s="4" customFormat="1" ht="19.5" customHeight="1" x14ac:dyDescent="0.3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24" s="23" customFormat="1" ht="36" customHeight="1" x14ac:dyDescent="0.2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6</v>
      </c>
      <c r="G6" s="29" t="s">
        <v>15</v>
      </c>
      <c r="H6" s="30" t="s">
        <v>7</v>
      </c>
      <c r="I6" s="30" t="s">
        <v>8</v>
      </c>
      <c r="J6" s="44" t="s">
        <v>9</v>
      </c>
      <c r="K6" s="35" t="s">
        <v>16</v>
      </c>
      <c r="N6" s="24"/>
      <c r="O6" s="24"/>
      <c r="P6" s="24"/>
      <c r="Q6" s="24"/>
      <c r="R6" s="24"/>
      <c r="S6" s="24"/>
      <c r="T6" s="24"/>
      <c r="X6" s="24"/>
    </row>
    <row r="7" spans="1:24" s="8" customFormat="1" ht="60" customHeight="1" x14ac:dyDescent="0.3">
      <c r="A7" s="77">
        <v>1</v>
      </c>
      <c r="B7" s="73" t="s">
        <v>19</v>
      </c>
      <c r="C7" s="5"/>
      <c r="D7" s="6"/>
      <c r="E7" s="42"/>
      <c r="F7" s="75" t="s">
        <v>11</v>
      </c>
      <c r="G7" s="7">
        <v>110</v>
      </c>
      <c r="H7" s="39"/>
      <c r="I7" s="31">
        <f>G7*H7</f>
        <v>0</v>
      </c>
      <c r="J7" s="21"/>
      <c r="K7" s="36">
        <f>I7*J7</f>
        <v>0</v>
      </c>
      <c r="X7" s="9"/>
    </row>
    <row r="8" spans="1:24" s="8" customFormat="1" ht="60" customHeight="1" x14ac:dyDescent="0.3">
      <c r="A8" s="77" t="s">
        <v>20</v>
      </c>
      <c r="B8" s="73" t="s">
        <v>21</v>
      </c>
      <c r="C8" s="5"/>
      <c r="D8" s="6"/>
      <c r="E8" s="42"/>
      <c r="F8" s="75" t="s">
        <v>11</v>
      </c>
      <c r="G8" s="7">
        <v>50</v>
      </c>
      <c r="H8" s="39"/>
      <c r="I8" s="31">
        <f>G8*H8</f>
        <v>0</v>
      </c>
      <c r="J8" s="21"/>
      <c r="K8" s="36">
        <f t="shared" ref="K8:K27" si="0">I8*J8</f>
        <v>0</v>
      </c>
      <c r="X8" s="9"/>
    </row>
    <row r="9" spans="1:24" s="8" customFormat="1" ht="60" customHeight="1" x14ac:dyDescent="0.3">
      <c r="A9" s="77">
        <v>3</v>
      </c>
      <c r="B9" s="73" t="s">
        <v>22</v>
      </c>
      <c r="C9" s="5"/>
      <c r="D9" s="6"/>
      <c r="E9" s="42"/>
      <c r="F9" s="75" t="s">
        <v>11</v>
      </c>
      <c r="G9" s="7">
        <v>50</v>
      </c>
      <c r="H9" s="39"/>
      <c r="I9" s="31">
        <f>G9*H9</f>
        <v>0</v>
      </c>
      <c r="J9" s="21"/>
      <c r="K9" s="36">
        <f t="shared" si="0"/>
        <v>0</v>
      </c>
      <c r="X9" s="19"/>
    </row>
    <row r="10" spans="1:24" s="8" customFormat="1" ht="60" customHeight="1" x14ac:dyDescent="0.3">
      <c r="A10" s="77">
        <v>4</v>
      </c>
      <c r="B10" s="73" t="s">
        <v>23</v>
      </c>
      <c r="C10" s="5"/>
      <c r="D10" s="6"/>
      <c r="E10" s="43"/>
      <c r="F10" s="75" t="s">
        <v>11</v>
      </c>
      <c r="G10" s="7">
        <v>150</v>
      </c>
      <c r="H10" s="40"/>
      <c r="I10" s="31">
        <f t="shared" ref="I10:I27" si="1">G10*H10</f>
        <v>0</v>
      </c>
      <c r="J10" s="21"/>
      <c r="K10" s="36">
        <f t="shared" si="0"/>
        <v>0</v>
      </c>
      <c r="X10" s="19"/>
    </row>
    <row r="11" spans="1:24" s="8" customFormat="1" ht="60" customHeight="1" x14ac:dyDescent="0.3">
      <c r="A11" s="77">
        <v>5</v>
      </c>
      <c r="B11" s="73" t="s">
        <v>24</v>
      </c>
      <c r="C11" s="5"/>
      <c r="D11" s="6"/>
      <c r="E11" s="43"/>
      <c r="F11" s="75" t="s">
        <v>11</v>
      </c>
      <c r="G11" s="7">
        <v>10</v>
      </c>
      <c r="H11" s="40"/>
      <c r="I11" s="31">
        <f t="shared" si="1"/>
        <v>0</v>
      </c>
      <c r="J11" s="21"/>
      <c r="K11" s="36">
        <f t="shared" si="0"/>
        <v>0</v>
      </c>
      <c r="O11" s="28"/>
      <c r="X11" s="19"/>
    </row>
    <row r="12" spans="1:24" s="8" customFormat="1" ht="60" customHeight="1" x14ac:dyDescent="0.3">
      <c r="A12" s="77" t="s">
        <v>25</v>
      </c>
      <c r="B12" s="73" t="s">
        <v>26</v>
      </c>
      <c r="C12" s="5"/>
      <c r="D12" s="6"/>
      <c r="E12" s="43"/>
      <c r="F12" s="75" t="s">
        <v>10</v>
      </c>
      <c r="G12" s="7">
        <v>16000</v>
      </c>
      <c r="H12" s="40"/>
      <c r="I12" s="31">
        <f t="shared" si="1"/>
        <v>0</v>
      </c>
      <c r="J12" s="21"/>
      <c r="K12" s="36">
        <f t="shared" si="0"/>
        <v>0</v>
      </c>
      <c r="X12" s="19"/>
    </row>
    <row r="13" spans="1:24" s="8" customFormat="1" ht="60" customHeight="1" x14ac:dyDescent="0.3">
      <c r="A13" s="77">
        <v>7</v>
      </c>
      <c r="B13" s="73" t="s">
        <v>27</v>
      </c>
      <c r="C13" s="10"/>
      <c r="D13" s="11"/>
      <c r="E13" s="42"/>
      <c r="F13" s="75" t="s">
        <v>11</v>
      </c>
      <c r="G13" s="7">
        <v>1500</v>
      </c>
      <c r="H13" s="40"/>
      <c r="I13" s="31">
        <f t="shared" si="1"/>
        <v>0</v>
      </c>
      <c r="J13" s="21"/>
      <c r="K13" s="36">
        <f t="shared" si="0"/>
        <v>0</v>
      </c>
      <c r="X13" s="19"/>
    </row>
    <row r="14" spans="1:24" s="8" customFormat="1" ht="60" customHeight="1" x14ac:dyDescent="0.3">
      <c r="A14" s="77">
        <v>8</v>
      </c>
      <c r="B14" s="73" t="s">
        <v>28</v>
      </c>
      <c r="C14" s="5"/>
      <c r="D14" s="6"/>
      <c r="E14" s="42"/>
      <c r="F14" s="75" t="s">
        <v>11</v>
      </c>
      <c r="G14" s="7">
        <v>350</v>
      </c>
      <c r="H14" s="40"/>
      <c r="I14" s="31">
        <f t="shared" si="1"/>
        <v>0</v>
      </c>
      <c r="J14" s="21"/>
      <c r="K14" s="36">
        <f t="shared" si="0"/>
        <v>0</v>
      </c>
      <c r="X14" s="19"/>
    </row>
    <row r="15" spans="1:24" s="8" customFormat="1" ht="60" customHeight="1" x14ac:dyDescent="0.3">
      <c r="A15" s="77">
        <v>9</v>
      </c>
      <c r="B15" s="73" t="s">
        <v>29</v>
      </c>
      <c r="C15" s="5"/>
      <c r="D15" s="6"/>
      <c r="E15" s="42"/>
      <c r="F15" s="75" t="s">
        <v>11</v>
      </c>
      <c r="G15" s="7">
        <v>350</v>
      </c>
      <c r="H15" s="40"/>
      <c r="I15" s="31">
        <f t="shared" si="1"/>
        <v>0</v>
      </c>
      <c r="J15" s="21"/>
      <c r="K15" s="36">
        <f t="shared" si="0"/>
        <v>0</v>
      </c>
      <c r="X15" s="19"/>
    </row>
    <row r="16" spans="1:24" s="8" customFormat="1" ht="60" customHeight="1" x14ac:dyDescent="0.3">
      <c r="A16" s="77" t="s">
        <v>30</v>
      </c>
      <c r="B16" s="73" t="s">
        <v>31</v>
      </c>
      <c r="C16" s="10"/>
      <c r="D16" s="11"/>
      <c r="E16" s="42"/>
      <c r="F16" s="75" t="s">
        <v>11</v>
      </c>
      <c r="G16" s="7">
        <v>4</v>
      </c>
      <c r="H16" s="40"/>
      <c r="I16" s="31">
        <f t="shared" si="1"/>
        <v>0</v>
      </c>
      <c r="J16" s="21"/>
      <c r="K16" s="36">
        <f t="shared" si="0"/>
        <v>0</v>
      </c>
      <c r="X16" s="19"/>
    </row>
    <row r="17" spans="1:24" s="8" customFormat="1" ht="60" customHeight="1" x14ac:dyDescent="0.3">
      <c r="A17" s="77">
        <v>11</v>
      </c>
      <c r="B17" s="73" t="s">
        <v>32</v>
      </c>
      <c r="C17" s="10"/>
      <c r="D17" s="11"/>
      <c r="E17" s="42"/>
      <c r="F17" s="75" t="s">
        <v>11</v>
      </c>
      <c r="G17" s="7">
        <v>2</v>
      </c>
      <c r="H17" s="40"/>
      <c r="I17" s="31">
        <f t="shared" si="1"/>
        <v>0</v>
      </c>
      <c r="J17" s="21"/>
      <c r="K17" s="36">
        <f t="shared" si="0"/>
        <v>0</v>
      </c>
      <c r="X17" s="19"/>
    </row>
    <row r="18" spans="1:24" s="8" customFormat="1" ht="60" customHeight="1" x14ac:dyDescent="0.3">
      <c r="A18" s="77">
        <v>12</v>
      </c>
      <c r="B18" s="73" t="s">
        <v>33</v>
      </c>
      <c r="C18" s="10"/>
      <c r="D18" s="11"/>
      <c r="E18" s="42"/>
      <c r="F18" s="75" t="s">
        <v>11</v>
      </c>
      <c r="G18" s="7">
        <v>550</v>
      </c>
      <c r="H18" s="40"/>
      <c r="I18" s="31">
        <f t="shared" ref="I18:I23" si="2">G18*H18</f>
        <v>0</v>
      </c>
      <c r="J18" s="21"/>
      <c r="K18" s="36">
        <f t="shared" ref="K18:K23" si="3">I18*J18</f>
        <v>0</v>
      </c>
      <c r="X18" s="19"/>
    </row>
    <row r="19" spans="1:24" s="8" customFormat="1" ht="60" customHeight="1" x14ac:dyDescent="0.3">
      <c r="A19" s="77">
        <v>13</v>
      </c>
      <c r="B19" s="73" t="s">
        <v>34</v>
      </c>
      <c r="C19" s="10"/>
      <c r="D19" s="11"/>
      <c r="E19" s="42"/>
      <c r="F19" s="76" t="s">
        <v>11</v>
      </c>
      <c r="G19" s="12">
        <v>300</v>
      </c>
      <c r="H19" s="40"/>
      <c r="I19" s="31">
        <f t="shared" si="2"/>
        <v>0</v>
      </c>
      <c r="J19" s="21"/>
      <c r="K19" s="36">
        <f t="shared" si="3"/>
        <v>0</v>
      </c>
      <c r="X19" s="19"/>
    </row>
    <row r="20" spans="1:24" s="8" customFormat="1" ht="60" customHeight="1" x14ac:dyDescent="0.3">
      <c r="A20" s="77" t="s">
        <v>35</v>
      </c>
      <c r="B20" s="74" t="s">
        <v>36</v>
      </c>
      <c r="C20" s="5"/>
      <c r="D20" s="6"/>
      <c r="E20" s="42"/>
      <c r="F20" s="76" t="s">
        <v>11</v>
      </c>
      <c r="G20" s="12">
        <v>500</v>
      </c>
      <c r="H20" s="40"/>
      <c r="I20" s="31">
        <f t="shared" si="2"/>
        <v>0</v>
      </c>
      <c r="J20" s="21"/>
      <c r="K20" s="36">
        <f t="shared" si="3"/>
        <v>0</v>
      </c>
      <c r="X20" s="19"/>
    </row>
    <row r="21" spans="1:24" s="8" customFormat="1" ht="60" customHeight="1" x14ac:dyDescent="0.3">
      <c r="A21" s="77">
        <v>15</v>
      </c>
      <c r="B21" s="73" t="s">
        <v>37</v>
      </c>
      <c r="C21" s="5"/>
      <c r="D21" s="6"/>
      <c r="E21" s="42"/>
      <c r="F21" s="76" t="s">
        <v>11</v>
      </c>
      <c r="G21" s="12">
        <v>200</v>
      </c>
      <c r="H21" s="40"/>
      <c r="I21" s="31">
        <f t="shared" si="2"/>
        <v>0</v>
      </c>
      <c r="J21" s="21"/>
      <c r="K21" s="36">
        <f t="shared" si="3"/>
        <v>0</v>
      </c>
      <c r="X21" s="19"/>
    </row>
    <row r="22" spans="1:24" s="8" customFormat="1" ht="60" customHeight="1" x14ac:dyDescent="0.3">
      <c r="A22" s="77">
        <v>16</v>
      </c>
      <c r="B22" s="73" t="s">
        <v>38</v>
      </c>
      <c r="C22" s="5"/>
      <c r="D22" s="6"/>
      <c r="E22" s="43"/>
      <c r="F22" s="76" t="s">
        <v>11</v>
      </c>
      <c r="G22" s="12">
        <v>150</v>
      </c>
      <c r="H22" s="40"/>
      <c r="I22" s="31">
        <f t="shared" si="2"/>
        <v>0</v>
      </c>
      <c r="J22" s="21"/>
      <c r="K22" s="36">
        <f t="shared" si="3"/>
        <v>0</v>
      </c>
      <c r="X22" s="19"/>
    </row>
    <row r="23" spans="1:24" s="8" customFormat="1" ht="60" customHeight="1" x14ac:dyDescent="0.3">
      <c r="A23" s="77">
        <v>17</v>
      </c>
      <c r="B23" s="73" t="s">
        <v>39</v>
      </c>
      <c r="C23" s="5"/>
      <c r="D23" s="6"/>
      <c r="E23" s="42"/>
      <c r="F23" s="76" t="s">
        <v>11</v>
      </c>
      <c r="G23" s="12">
        <v>120</v>
      </c>
      <c r="H23" s="40"/>
      <c r="I23" s="31">
        <f t="shared" si="2"/>
        <v>0</v>
      </c>
      <c r="J23" s="21"/>
      <c r="K23" s="36">
        <f t="shared" si="3"/>
        <v>0</v>
      </c>
      <c r="X23" s="19"/>
    </row>
    <row r="24" spans="1:24" s="8" customFormat="1" ht="60" customHeight="1" x14ac:dyDescent="0.3">
      <c r="A24" s="77" t="s">
        <v>40</v>
      </c>
      <c r="B24" s="73" t="s">
        <v>41</v>
      </c>
      <c r="C24" s="10"/>
      <c r="D24" s="11"/>
      <c r="E24" s="42"/>
      <c r="F24" s="75" t="s">
        <v>11</v>
      </c>
      <c r="G24" s="7">
        <v>150</v>
      </c>
      <c r="H24" s="40"/>
      <c r="I24" s="31">
        <f t="shared" si="1"/>
        <v>0</v>
      </c>
      <c r="J24" s="21"/>
      <c r="K24" s="36">
        <f t="shared" si="0"/>
        <v>0</v>
      </c>
      <c r="X24" s="19"/>
    </row>
    <row r="25" spans="1:24" s="8" customFormat="1" ht="60" customHeight="1" x14ac:dyDescent="0.3">
      <c r="A25" s="77">
        <v>19</v>
      </c>
      <c r="B25" s="73" t="s">
        <v>42</v>
      </c>
      <c r="C25" s="10"/>
      <c r="D25" s="11"/>
      <c r="E25" s="42"/>
      <c r="F25" s="76" t="s">
        <v>11</v>
      </c>
      <c r="G25" s="12">
        <v>150</v>
      </c>
      <c r="H25" s="40"/>
      <c r="I25" s="31">
        <f t="shared" si="1"/>
        <v>0</v>
      </c>
      <c r="J25" s="21"/>
      <c r="K25" s="36">
        <f t="shared" si="0"/>
        <v>0</v>
      </c>
      <c r="X25" s="19"/>
    </row>
    <row r="26" spans="1:24" s="8" customFormat="1" ht="60" customHeight="1" x14ac:dyDescent="0.3">
      <c r="A26" s="77">
        <v>20</v>
      </c>
      <c r="B26" s="73" t="s">
        <v>43</v>
      </c>
      <c r="C26" s="5"/>
      <c r="D26" s="6"/>
      <c r="E26" s="42"/>
      <c r="F26" s="76" t="s">
        <v>11</v>
      </c>
      <c r="G26" s="12">
        <v>120</v>
      </c>
      <c r="H26" s="40"/>
      <c r="I26" s="31">
        <f t="shared" si="1"/>
        <v>0</v>
      </c>
      <c r="J26" s="21"/>
      <c r="K26" s="36">
        <f t="shared" si="0"/>
        <v>0</v>
      </c>
      <c r="X26" s="19"/>
    </row>
    <row r="27" spans="1:24" s="8" customFormat="1" ht="60" customHeight="1" x14ac:dyDescent="0.3">
      <c r="A27" s="77">
        <v>21</v>
      </c>
      <c r="B27" s="73" t="s">
        <v>44</v>
      </c>
      <c r="C27" s="5"/>
      <c r="D27" s="6"/>
      <c r="E27" s="42"/>
      <c r="F27" s="76" t="s">
        <v>11</v>
      </c>
      <c r="G27" s="12">
        <v>120</v>
      </c>
      <c r="H27" s="40"/>
      <c r="I27" s="31">
        <f t="shared" si="1"/>
        <v>0</v>
      </c>
      <c r="J27" s="21"/>
      <c r="K27" s="36">
        <f t="shared" si="0"/>
        <v>0</v>
      </c>
      <c r="X27" s="19"/>
    </row>
    <row r="28" spans="1:24" s="4" customFormat="1" ht="60" customHeight="1" x14ac:dyDescent="0.3">
      <c r="A28" s="1"/>
      <c r="B28" s="2"/>
      <c r="C28" s="3"/>
      <c r="D28" s="1"/>
      <c r="E28" s="13"/>
      <c r="F28" s="64" t="s">
        <v>12</v>
      </c>
      <c r="G28" s="65"/>
      <c r="H28" s="65"/>
      <c r="I28" s="32">
        <f>SUM(I7:I27)</f>
        <v>0</v>
      </c>
      <c r="J28" s="22"/>
      <c r="K28" s="37">
        <f>SUM(K7:K27)</f>
        <v>0</v>
      </c>
    </row>
    <row r="29" spans="1:24" ht="60" customHeight="1" x14ac:dyDescent="0.3">
      <c r="A29" s="25"/>
      <c r="B29" s="26"/>
      <c r="C29" s="27"/>
      <c r="D29" s="25"/>
      <c r="F29" s="66" t="s">
        <v>13</v>
      </c>
      <c r="G29" s="67"/>
      <c r="H29" s="67"/>
      <c r="I29" s="33">
        <f>K28</f>
        <v>0</v>
      </c>
      <c r="K29" s="61"/>
    </row>
    <row r="30" spans="1:24" ht="60" customHeight="1" x14ac:dyDescent="0.3">
      <c r="A30" s="25"/>
      <c r="B30" s="26"/>
      <c r="C30" s="27"/>
      <c r="D30" s="25"/>
      <c r="F30" s="68" t="s">
        <v>14</v>
      </c>
      <c r="G30" s="69"/>
      <c r="H30" s="69"/>
      <c r="I30" s="32">
        <f>I28+I29</f>
        <v>0</v>
      </c>
      <c r="K30" s="61"/>
    </row>
    <row r="31" spans="1:24" x14ac:dyDescent="0.3">
      <c r="F31" s="45"/>
      <c r="G31" s="62"/>
      <c r="H31" s="63"/>
    </row>
  </sheetData>
  <sheetProtection algorithmName="SHA-512" hashValue="6F0EF/DRbBCUaVsbUaXaf86m/b2P5t5ieTPVq7X2MDsVbCs4hGILEN/vPfC8HYI5ltgQc7YorXnDymcSBLJ7Kw==" saltValue="pgnnIs8geFuYZfTwZuIjjQ==" spinCount="100000" sheet="1" selectLockedCells="1"/>
  <mergeCells count="4">
    <mergeCell ref="F28:H28"/>
    <mergeCell ref="F29:H29"/>
    <mergeCell ref="F30:H30"/>
    <mergeCell ref="A5:K5"/>
  </mergeCells>
  <pageMargins left="0.59055118110236227" right="0.35433070866141736" top="0.98425196850393704" bottom="0.78740157480314965" header="0.19685039370078741" footer="0.39370078740157483"/>
  <pageSetup paperSize="9" scale="89" orientation="landscape" r:id="rId1"/>
  <headerFooter alignWithMargins="0">
    <oddHeader>&amp;L
&amp;G&amp;C
&amp;R&amp;"-,Regular"&amp;11OPĆA BOLNICA DUBROVNIK
Dr. Roka Mišetića 2
20000 Dubrovnik</oddHeader>
    <oddFooter>&amp;R&amp;P/&amp;N</oddFooter>
  </headerFooter>
  <rowBreaks count="1" manualBreakCount="1">
    <brk id="16" max="10" man="1"/>
  </rowBreaks>
  <ignoredErrors>
    <ignoredError sqref="K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G1_KONZERV.PRIOZV.</vt:lpstr>
      <vt:lpstr>G1_KONZERV.PRIOZV.!Print_Area</vt:lpstr>
      <vt:lpstr>G1_KONZERV.PRIOZV.!Print_Titles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luksam</cp:lastModifiedBy>
  <cp:lastPrinted>2022-06-28T08:41:39Z</cp:lastPrinted>
  <dcterms:created xsi:type="dcterms:W3CDTF">2022-06-28T08:35:32Z</dcterms:created>
  <dcterms:modified xsi:type="dcterms:W3CDTF">2023-04-20T10:01:18Z</dcterms:modified>
</cp:coreProperties>
</file>