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GASTRO I BRONHO" sheetId="1" r:id="rId1"/>
  </sheets>
  <definedNames>
    <definedName name="Query_from_Ljekarna" localSheetId="0">'PM ZA GASTRO I BRONHO'!#REF!</definedName>
    <definedName name="Query_from_Ljekarna_1" localSheetId="0">'PM ZA GASTRO I BRONHO'!#REF!</definedName>
    <definedName name="Query_from_Ljekarna_2" localSheetId="0">'PM ZA GASTRO I BRONHO'!#REF!</definedName>
    <definedName name="Query_from_Ljekarna_4" localSheetId="0">'PM ZA GASTRO I BRONHO'!#REF!</definedName>
    <definedName name="Query_from_Ljekarna_5" localSheetId="0">'PM ZA GASTRO I BRONHO'!#REF!</definedName>
  </definedNames>
  <calcPr fullCalcOnLoad="1"/>
</workbook>
</file>

<file path=xl/sharedStrings.xml><?xml version="1.0" encoding="utf-8"?>
<sst xmlns="http://schemas.openxmlformats.org/spreadsheetml/2006/main" count="94" uniqueCount="57">
  <si>
    <t>Naziv</t>
  </si>
  <si>
    <t>Jed. mjere</t>
  </si>
  <si>
    <t>Proizvođač/Zemlja porijekla</t>
  </si>
  <si>
    <t>Kataloški broj/Zaštićeno ime</t>
  </si>
  <si>
    <t>Okvirna količina</t>
  </si>
  <si>
    <t>Stopa PDV-a</t>
  </si>
  <si>
    <t>Jedinična cijena bez PDV-a</t>
  </si>
  <si>
    <t>Jedinična cijena x količina</t>
  </si>
  <si>
    <t>Veličina pakiranja</t>
  </si>
  <si>
    <t>Red.broj</t>
  </si>
  <si>
    <t>Ponuda na ovom obrascu mora biti cjelovita, te obuhvatiti sve navedene artikle i cijene, jer će se u protivnom smatrati nepotpunom i neće se razmatrati.</t>
  </si>
  <si>
    <t>Potvrda traženih karakteristika (navesti br.stranice u katalogu/prospektu/specifikaciji)</t>
  </si>
  <si>
    <t xml:space="preserve">U stupcu "Potvrda traženih karakteristika (navesti br.stranice u katalogu/prospektu/specifikaciji)" obvezno navesti broj stranice kataloga/dijela kataloga, prospekta/dijela prospekta i/ili tehničke specifikacije na kojima se dokazuju tražene tehničke karakteristike ponuđene robe. </t>
  </si>
  <si>
    <t>kom</t>
  </si>
  <si>
    <t>NABAVA POTROŠNOG MATERIJALA ZA GASTROSKOPIJU I BRONHOSKOPIJU, ev. broj nabave: 1-58-23/JN</t>
  </si>
  <si>
    <t>Kliješta za biopsiju, ovalna, fenestrirana s iglom, za uzimanje tangecijalnih biopsija, kod gastroskopije, kolonoskopije i enteroskopije, dužine 1550 - 2300 mm, radni kanal 2,8 mm, jednokratna</t>
  </si>
  <si>
    <t>Hvatalica za polipe s 4 komore, jednokratna</t>
  </si>
  <si>
    <t>Omče za podvezivanje polipa, min. radna dužina 2300 mm, promjer omče 30 mm, radni kanal 2.8 mm, jednokratne</t>
  </si>
  <si>
    <t>Elektro-omče, mekane, za gornji i donji dio gastrointestinalnog trakta, radna dužina 2300 mm, za radni kanal min.. 2.8 mm, promjer žice 0.40 mm, otvor omči od 10, 15 i 25 mm, jednokratne</t>
  </si>
  <si>
    <t>Omče za hladno i termalno rezanje, polipektomiju, precizne manipualcije i za kontrolirano rezanje, otvor omče 10 i 15 mm, radna dužina 2300 mm, za radni kanal 2,8 mm, jednokratna</t>
  </si>
  <si>
    <t>Igla za sklerozaciju crijeva radne dužine 2300 mm, za radni kanal min.. 2,8 mm dužina igle 3, 4,5 i 6 mm, promjer igle 23G = 0,6 mm, jednokratno</t>
  </si>
  <si>
    <t>Igla za sklerozaciju želuca radne dužine 1650 mm, za radni kanal min.. 2,8 mm dužina igle 4 mm i 6 mm, različiti nagibi igala, promjer igle 21G = 0,8 mm, elastična cijev omotača, jednokratno</t>
  </si>
  <si>
    <t>Igle jednokratne za sklerozaciju crijeva dužine 2300 mm, za radni kanal 2,8 mm dužina igle 3, 4, 5 i 6 mm,  promjer igle 23G = 0,6 mm, elastična cijev omotača, jednokratan</t>
  </si>
  <si>
    <t>Klipsa za brzu i jednostavnu uporabu s jednokratnom rotacijskim klipserom. Širina otvaranja klipse 7,5 mm, za patološku mukozu, duboke ulcerozne lezije i kancerogena tkiva, jednokratno</t>
  </si>
  <si>
    <t>Jednokratno rotacijski klip aplikator, za brzo i jednostavno klipsanje, za mehaničku hemostazu gornjeg i donjeg gastro trakta, za radni kanal min.. 2,8 mm, radna dužina 1650, 1950 i 2300 mm, jednokratno</t>
  </si>
  <si>
    <t>Klipse za endoskopsko označavanje i hemostazu, rotacijske, mogućnost repozicioniranja odnosno otvaranja i zatvaranja klipse, radne dužine 1650 i 2300 mm, za radni kanal 2.8 mm, širina otvaranja 10 mm, MR kompatibilne, jednokratan</t>
  </si>
  <si>
    <t>Rotirajuća hvatalica štakorskog zuba i aligator čeljusti za čvrst hvat, pogodna za uklanjanje ERCP stenta, za radni kanal min.. 2,8 mm, radna dužina 1745 mm, otvor hvatalice 7,2 mm, jednokratno</t>
  </si>
  <si>
    <t>Četkica za čišćenje radnog kanala endoskopa za radni kanal od 2,0 - 4,2 mm,jednokratna</t>
  </si>
  <si>
    <t>Usnik za odrasle otvor 15 mm višekratan</t>
  </si>
  <si>
    <t>Jednokratni usnik</t>
  </si>
  <si>
    <t>TBNA igla za aspiraciju, dužina igle 12,5 mm, vanjski promjer igle 21 G, radni kanal minimalno 2,0 mm, radne duljine od 950 - 1050 mm, jednokratna</t>
  </si>
  <si>
    <t>Kateter za aspiraciju, radna dužina 1950 mm, za minimalni radni kanal 2,2 mm</t>
  </si>
  <si>
    <t>Kliješta za biopsiju, ovalna, fenestrirana, izoliranog omotača, radne dužine 1150 mm, radni kanal minimalno 2,0 mm, jednokratna</t>
  </si>
  <si>
    <t>Aligator kliješta za biopsiju, fenestrirana, izoliranog omotača, radne dužine 1150 mm, za radni kanal minimalno 2,0 mm, jednokratna</t>
  </si>
  <si>
    <t>Kliješta V-oblika za vađenje tankih, uskih predmeta, radni kanal minimalno 2,0mm, radna duljina 1650 mm, širina otvora 14,0 mm, jednokratna</t>
  </si>
  <si>
    <t>Kliješta za vađenje stranog tijela obložena gumom, za minimalni radni kanal 2,0 mm, radna dužina 1900 mm, širina otvora 4,8 mm, jednokratna</t>
  </si>
  <si>
    <t>Kliješta za vađenje stranog tijela sa štakorskim zubima, za minimalni radni kanal 2,0 mm, radna dužina 1900 mm, širina otvora 4,8 mm, jednokratna</t>
  </si>
  <si>
    <t>Citološka četkica promjera 2.0 mm i dužine 10 mm, za radni kanal 2.0 mm, radne dužine 1150 mm, jednokratna</t>
  </si>
  <si>
    <t>Citološka četkica promjera 3.0 mm i dužine 10 mm, za radni kanal 2.0 mm, radne dužine 1150 mm, jednokratna</t>
  </si>
  <si>
    <t>Balon kateteri za radni kanal min 2,0 mm, radna duljina 1050 mm, promjer 11mm, jednokratno</t>
  </si>
  <si>
    <t>Ventil za sukciju, jednokratan</t>
  </si>
  <si>
    <t>Čepovi za radni kanal, jednokratni</t>
  </si>
  <si>
    <t>Filter za sukcijsku pumpu KV-6</t>
  </si>
  <si>
    <t>Posuda za sukciju kapaciteta 2 L, kompatibilno s sukcijskom pumpom KV-5, višekratno.</t>
  </si>
  <si>
    <t>Četkice za čišćenje kanala, promjera 2,0-3,2mm, duljine minimalno 950 mm, jednokratna</t>
  </si>
  <si>
    <t>Poklopac za sukcijsku posudu višekratan</t>
  </si>
  <si>
    <t>Crijevo za dodatni kanal za ispiranje Olympus endoskopa</t>
  </si>
  <si>
    <t>Komplet ventila za zrak/vodu, za usisavanje i biopsiju za jednokratnu upotrebu</t>
  </si>
  <si>
    <t>Sukcijsko crijevo za pacijenta</t>
  </si>
  <si>
    <t>Kabel za neutralnu elektrodu 4.5 m</t>
  </si>
  <si>
    <t>Neutralna elektroda za elektrokiruršku jedinicu za djecu i odrasle kontakte površine 110 cm2, jednokratna</t>
  </si>
  <si>
    <t>Aktivni kabel za povezivanje instrumenata</t>
  </si>
  <si>
    <t>Sukcijsko crijevo za povezivanje sukcijske pumpe KV-6 i boce</t>
  </si>
  <si>
    <t>Ukupno (eur) bez PDV-a:</t>
  </si>
  <si>
    <t>PDV (eur):</t>
  </si>
  <si>
    <t>Ukupno (eur) s PDV-om:</t>
  </si>
  <si>
    <t>Unijeti jediničnu cijenu, pripadajuću stopu PDV-a, dok su matematičke funkcije množenja i zbrajanja već zadane.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</si>
</sst>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i/>
      <sz val="13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 vertical="justify"/>
      <protection locked="0"/>
    </xf>
    <xf numFmtId="0" fontId="21" fillId="0" borderId="0" xfId="0" applyFont="1" applyAlignment="1" applyProtection="1">
      <alignment horizontal="center"/>
      <protection locked="0"/>
    </xf>
    <xf numFmtId="165" fontId="21" fillId="0" borderId="0" xfId="0" applyNumberFormat="1" applyFont="1" applyAlignment="1" applyProtection="1">
      <alignment/>
      <protection locked="0"/>
    </xf>
    <xf numFmtId="165" fontId="21" fillId="0" borderId="0" xfId="0" applyNumberFormat="1" applyFont="1" applyAlignment="1" applyProtection="1">
      <alignment horizontal="center"/>
      <protection locked="0"/>
    </xf>
    <xf numFmtId="9" fontId="21" fillId="0" borderId="0" xfId="0" applyNumberFormat="1" applyFont="1" applyAlignment="1" applyProtection="1">
      <alignment/>
      <protection locked="0"/>
    </xf>
    <xf numFmtId="0" fontId="21" fillId="2" borderId="10" xfId="0" applyFont="1" applyFill="1" applyBorder="1" applyAlignment="1" applyProtection="1">
      <alignment horizontal="center" vertical="justify"/>
      <protection locked="0"/>
    </xf>
    <xf numFmtId="0" fontId="21" fillId="2" borderId="10" xfId="0" applyFont="1" applyFill="1" applyBorder="1" applyAlignment="1" applyProtection="1">
      <alignment horizontal="center" wrapText="1"/>
      <protection locked="0"/>
    </xf>
    <xf numFmtId="0" fontId="21" fillId="2" borderId="10" xfId="0" applyFont="1" applyFill="1" applyBorder="1" applyAlignment="1" applyProtection="1">
      <alignment horizontal="center" vertical="top" wrapText="1"/>
      <protection locked="0"/>
    </xf>
    <xf numFmtId="165" fontId="21" fillId="2" borderId="10" xfId="0" applyNumberFormat="1" applyFont="1" applyFill="1" applyBorder="1" applyAlignment="1" applyProtection="1">
      <alignment horizontal="center" wrapText="1"/>
      <protection locked="0"/>
    </xf>
    <xf numFmtId="9" fontId="21" fillId="2" borderId="10" xfId="0" applyNumberFormat="1" applyFont="1" applyFill="1" applyBorder="1" applyAlignment="1" applyProtection="1">
      <alignment horizontal="center" vertical="justify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left" vertical="justify"/>
      <protection locked="0"/>
    </xf>
    <xf numFmtId="49" fontId="22" fillId="0" borderId="11" xfId="0" applyNumberFormat="1" applyFont="1" applyFill="1" applyBorder="1" applyAlignment="1" applyProtection="1">
      <alignment horizontal="left" vertical="justify"/>
      <protection locked="0"/>
    </xf>
    <xf numFmtId="0" fontId="22" fillId="0" borderId="10" xfId="0" applyNumberFormat="1" applyFont="1" applyFill="1" applyBorder="1" applyAlignment="1" applyProtection="1">
      <alignment horizontal="center"/>
      <protection/>
    </xf>
    <xf numFmtId="165" fontId="22" fillId="0" borderId="10" xfId="0" applyNumberFormat="1" applyFont="1" applyFill="1" applyBorder="1" applyAlignment="1" applyProtection="1">
      <alignment wrapText="1"/>
      <protection locked="0"/>
    </xf>
    <xf numFmtId="165" fontId="22" fillId="0" borderId="10" xfId="42" applyNumberFormat="1" applyFont="1" applyFill="1" applyBorder="1" applyAlignment="1" applyProtection="1">
      <alignment wrapText="1"/>
      <protection/>
    </xf>
    <xf numFmtId="9" fontId="22" fillId="0" borderId="10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vertical="justify"/>
      <protection locked="0"/>
    </xf>
    <xf numFmtId="0" fontId="21" fillId="0" borderId="0" xfId="0" applyFont="1" applyFill="1" applyAlignment="1" applyProtection="1">
      <alignment horizontal="right"/>
      <protection locked="0"/>
    </xf>
    <xf numFmtId="165" fontId="21" fillId="0" borderId="10" xfId="0" applyNumberFormat="1" applyFont="1" applyFill="1" applyBorder="1" applyAlignment="1" applyProtection="1">
      <alignment horizontal="center"/>
      <protection/>
    </xf>
    <xf numFmtId="9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justify"/>
      <protection locked="0"/>
    </xf>
    <xf numFmtId="165" fontId="22" fillId="0" borderId="0" xfId="0" applyNumberFormat="1" applyFont="1" applyBorder="1" applyAlignment="1" applyProtection="1">
      <alignment/>
      <protection locked="0"/>
    </xf>
    <xf numFmtId="9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justify"/>
      <protection locked="0"/>
    </xf>
    <xf numFmtId="0" fontId="22" fillId="0" borderId="0" xfId="0" applyFont="1" applyAlignment="1" applyProtection="1">
      <alignment vertical="justify"/>
      <protection locked="0"/>
    </xf>
    <xf numFmtId="9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 applyProtection="1">
      <alignment vertical="justify"/>
      <protection locked="0"/>
    </xf>
    <xf numFmtId="0" fontId="22" fillId="0" borderId="0" xfId="0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5" fontId="22" fillId="0" borderId="10" xfId="0" applyNumberFormat="1" applyFont="1" applyFill="1" applyBorder="1" applyAlignment="1" applyProtection="1">
      <alignment/>
      <protection/>
    </xf>
    <xf numFmtId="0" fontId="24" fillId="0" borderId="10" xfId="58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/>
    </xf>
    <xf numFmtId="4" fontId="22" fillId="33" borderId="10" xfId="58" applyNumberFormat="1" applyFont="1" applyFill="1" applyBorder="1" applyAlignment="1" applyProtection="1">
      <alignment vertical="center" wrapText="1"/>
      <protection/>
    </xf>
    <xf numFmtId="4" fontId="22" fillId="0" borderId="10" xfId="0" applyNumberFormat="1" applyFont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/>
      <protection/>
    </xf>
    <xf numFmtId="165" fontId="22" fillId="0" borderId="10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80" zoomScaleNormal="80" zoomScalePageLayoutView="0" workbookViewId="0" topLeftCell="C38">
      <selection activeCell="F44" sqref="F44"/>
    </sheetView>
  </sheetViews>
  <sheetFormatPr defaultColWidth="9.140625" defaultRowHeight="12.75"/>
  <cols>
    <col min="1" max="1" width="6.28125" style="13" customWidth="1"/>
    <col min="2" max="2" width="68.140625" style="22" customWidth="1"/>
    <col min="3" max="3" width="40.7109375" style="41" customWidth="1"/>
    <col min="4" max="4" width="40.7109375" style="13" customWidth="1"/>
    <col min="5" max="5" width="19.421875" style="13" customWidth="1"/>
    <col min="6" max="6" width="21.28125" style="13" customWidth="1"/>
    <col min="7" max="7" width="11.57421875" style="13" customWidth="1"/>
    <col min="8" max="8" width="18.140625" style="42" customWidth="1"/>
    <col min="9" max="9" width="25.7109375" style="43" customWidth="1"/>
    <col min="10" max="10" width="26.421875" style="44" customWidth="1"/>
    <col min="11" max="11" width="11.8515625" style="38" customWidth="1"/>
    <col min="12" max="16384" width="9.140625" style="13" customWidth="1"/>
  </cols>
  <sheetData>
    <row r="1" spans="1:11" s="1" customFormat="1" ht="30" customHeight="1">
      <c r="A1" s="1" t="s">
        <v>14</v>
      </c>
      <c r="B1" s="2"/>
      <c r="C1" s="3"/>
      <c r="H1" s="4"/>
      <c r="I1" s="5"/>
      <c r="J1" s="6"/>
      <c r="K1" s="7"/>
    </row>
    <row r="2" spans="1:11" ht="103.5">
      <c r="A2" s="8" t="s">
        <v>9</v>
      </c>
      <c r="B2" s="9" t="s">
        <v>0</v>
      </c>
      <c r="C2" s="9" t="s">
        <v>2</v>
      </c>
      <c r="D2" s="9" t="s">
        <v>3</v>
      </c>
      <c r="E2" s="9" t="s">
        <v>8</v>
      </c>
      <c r="F2" s="10" t="s">
        <v>11</v>
      </c>
      <c r="G2" s="9" t="s">
        <v>1</v>
      </c>
      <c r="H2" s="9" t="s">
        <v>4</v>
      </c>
      <c r="I2" s="11" t="s">
        <v>6</v>
      </c>
      <c r="J2" s="11" t="s">
        <v>7</v>
      </c>
      <c r="K2" s="12" t="s">
        <v>5</v>
      </c>
    </row>
    <row r="3" spans="1:11" s="21" customFormat="1" ht="79.5" customHeight="1">
      <c r="A3" s="14">
        <v>1</v>
      </c>
      <c r="B3" s="46" t="s">
        <v>15</v>
      </c>
      <c r="C3" s="15"/>
      <c r="D3" s="15"/>
      <c r="E3" s="15"/>
      <c r="F3" s="16"/>
      <c r="G3" s="14" t="s">
        <v>13</v>
      </c>
      <c r="H3" s="17">
        <v>200</v>
      </c>
      <c r="I3" s="18"/>
      <c r="J3" s="19">
        <f aca="true" t="shared" si="0" ref="J3:J40">H3*I3</f>
        <v>0</v>
      </c>
      <c r="K3" s="20"/>
    </row>
    <row r="4" spans="1:11" s="21" customFormat="1" ht="79.5" customHeight="1">
      <c r="A4" s="14">
        <v>2</v>
      </c>
      <c r="B4" s="47" t="s">
        <v>16</v>
      </c>
      <c r="C4" s="15"/>
      <c r="D4" s="15"/>
      <c r="E4" s="15"/>
      <c r="F4" s="15"/>
      <c r="G4" s="14" t="s">
        <v>13</v>
      </c>
      <c r="H4" s="17">
        <v>50</v>
      </c>
      <c r="I4" s="18"/>
      <c r="J4" s="19">
        <f t="shared" si="0"/>
        <v>0</v>
      </c>
      <c r="K4" s="20"/>
    </row>
    <row r="5" spans="1:11" s="21" customFormat="1" ht="79.5" customHeight="1">
      <c r="A5" s="14">
        <v>3</v>
      </c>
      <c r="B5" s="48" t="s">
        <v>17</v>
      </c>
      <c r="C5" s="15"/>
      <c r="D5" s="15"/>
      <c r="E5" s="15"/>
      <c r="F5" s="15"/>
      <c r="G5" s="14" t="s">
        <v>13</v>
      </c>
      <c r="H5" s="17">
        <v>10</v>
      </c>
      <c r="I5" s="18"/>
      <c r="J5" s="19">
        <f t="shared" si="0"/>
        <v>0</v>
      </c>
      <c r="K5" s="20"/>
    </row>
    <row r="6" spans="1:11" s="21" customFormat="1" ht="79.5" customHeight="1">
      <c r="A6" s="14">
        <v>4</v>
      </c>
      <c r="B6" s="48" t="s">
        <v>18</v>
      </c>
      <c r="C6" s="15"/>
      <c r="D6" s="15"/>
      <c r="E6" s="15"/>
      <c r="F6" s="15"/>
      <c r="G6" s="14" t="s">
        <v>13</v>
      </c>
      <c r="H6" s="17">
        <v>170</v>
      </c>
      <c r="I6" s="18"/>
      <c r="J6" s="19">
        <f t="shared" si="0"/>
        <v>0</v>
      </c>
      <c r="K6" s="20"/>
    </row>
    <row r="7" spans="1:11" s="21" customFormat="1" ht="79.5" customHeight="1">
      <c r="A7" s="14">
        <v>5</v>
      </c>
      <c r="B7" s="48" t="s">
        <v>19</v>
      </c>
      <c r="C7" s="15"/>
      <c r="D7" s="15"/>
      <c r="E7" s="15"/>
      <c r="F7" s="15"/>
      <c r="G7" s="14" t="s">
        <v>13</v>
      </c>
      <c r="H7" s="17">
        <v>10</v>
      </c>
      <c r="I7" s="18"/>
      <c r="J7" s="19">
        <f t="shared" si="0"/>
        <v>0</v>
      </c>
      <c r="K7" s="20"/>
    </row>
    <row r="8" spans="1:11" s="21" customFormat="1" ht="79.5" customHeight="1">
      <c r="A8" s="14">
        <v>6</v>
      </c>
      <c r="B8" s="48" t="s">
        <v>20</v>
      </c>
      <c r="C8" s="15"/>
      <c r="D8" s="15"/>
      <c r="E8" s="15"/>
      <c r="F8" s="15"/>
      <c r="G8" s="14" t="s">
        <v>13</v>
      </c>
      <c r="H8" s="17">
        <v>70</v>
      </c>
      <c r="I8" s="18"/>
      <c r="J8" s="19">
        <f t="shared" si="0"/>
        <v>0</v>
      </c>
      <c r="K8" s="20"/>
    </row>
    <row r="9" spans="1:11" s="21" customFormat="1" ht="79.5" customHeight="1">
      <c r="A9" s="14">
        <v>7</v>
      </c>
      <c r="B9" s="48" t="s">
        <v>21</v>
      </c>
      <c r="C9" s="15"/>
      <c r="D9" s="15"/>
      <c r="E9" s="15"/>
      <c r="F9" s="15"/>
      <c r="G9" s="14" t="s">
        <v>13</v>
      </c>
      <c r="H9" s="17">
        <v>10</v>
      </c>
      <c r="I9" s="18"/>
      <c r="J9" s="19">
        <f t="shared" si="0"/>
        <v>0</v>
      </c>
      <c r="K9" s="20"/>
    </row>
    <row r="10" spans="1:11" s="21" customFormat="1" ht="79.5" customHeight="1">
      <c r="A10" s="14">
        <v>8</v>
      </c>
      <c r="B10" s="48" t="s">
        <v>22</v>
      </c>
      <c r="C10" s="15"/>
      <c r="D10" s="15"/>
      <c r="E10" s="15"/>
      <c r="F10" s="15"/>
      <c r="G10" s="14" t="s">
        <v>13</v>
      </c>
      <c r="H10" s="17">
        <v>10</v>
      </c>
      <c r="I10" s="18"/>
      <c r="J10" s="19">
        <f t="shared" si="0"/>
        <v>0</v>
      </c>
      <c r="K10" s="20"/>
    </row>
    <row r="11" spans="1:11" s="21" customFormat="1" ht="79.5" customHeight="1">
      <c r="A11" s="14">
        <v>9</v>
      </c>
      <c r="B11" s="48" t="s">
        <v>25</v>
      </c>
      <c r="C11" s="15"/>
      <c r="D11" s="15"/>
      <c r="E11" s="15"/>
      <c r="F11" s="15"/>
      <c r="G11" s="14" t="s">
        <v>13</v>
      </c>
      <c r="H11" s="17">
        <v>10</v>
      </c>
      <c r="I11" s="18"/>
      <c r="J11" s="19">
        <f t="shared" si="0"/>
        <v>0</v>
      </c>
      <c r="K11" s="20"/>
    </row>
    <row r="12" spans="1:11" s="21" customFormat="1" ht="79.5" customHeight="1">
      <c r="A12" s="14">
        <v>10</v>
      </c>
      <c r="B12" s="48" t="s">
        <v>23</v>
      </c>
      <c r="C12" s="15"/>
      <c r="D12" s="15"/>
      <c r="E12" s="15"/>
      <c r="F12" s="15"/>
      <c r="G12" s="14" t="s">
        <v>13</v>
      </c>
      <c r="H12" s="17">
        <v>140</v>
      </c>
      <c r="I12" s="18"/>
      <c r="J12" s="19">
        <f t="shared" si="0"/>
        <v>0</v>
      </c>
      <c r="K12" s="20"/>
    </row>
    <row r="13" spans="1:11" s="21" customFormat="1" ht="79.5" customHeight="1">
      <c r="A13" s="14">
        <v>11</v>
      </c>
      <c r="B13" s="48" t="s">
        <v>24</v>
      </c>
      <c r="C13" s="15"/>
      <c r="D13" s="15"/>
      <c r="E13" s="15"/>
      <c r="F13" s="15"/>
      <c r="G13" s="14" t="s">
        <v>13</v>
      </c>
      <c r="H13" s="17">
        <v>10</v>
      </c>
      <c r="I13" s="18"/>
      <c r="J13" s="19">
        <f t="shared" si="0"/>
        <v>0</v>
      </c>
      <c r="K13" s="20"/>
    </row>
    <row r="14" spans="1:11" s="21" customFormat="1" ht="79.5" customHeight="1">
      <c r="A14" s="14">
        <v>12</v>
      </c>
      <c r="B14" s="48" t="s">
        <v>26</v>
      </c>
      <c r="C14" s="15"/>
      <c r="D14" s="15"/>
      <c r="E14" s="15"/>
      <c r="F14" s="15"/>
      <c r="G14" s="14" t="s">
        <v>13</v>
      </c>
      <c r="H14" s="17">
        <v>1</v>
      </c>
      <c r="I14" s="18"/>
      <c r="J14" s="19">
        <f t="shared" si="0"/>
        <v>0</v>
      </c>
      <c r="K14" s="20"/>
    </row>
    <row r="15" spans="1:11" s="21" customFormat="1" ht="79.5" customHeight="1">
      <c r="A15" s="14">
        <v>13</v>
      </c>
      <c r="B15" s="47" t="s">
        <v>27</v>
      </c>
      <c r="C15" s="15"/>
      <c r="D15" s="15"/>
      <c r="E15" s="15"/>
      <c r="F15" s="15"/>
      <c r="G15" s="14" t="s">
        <v>13</v>
      </c>
      <c r="H15" s="17">
        <v>50</v>
      </c>
      <c r="I15" s="18"/>
      <c r="J15" s="19">
        <f t="shared" si="0"/>
        <v>0</v>
      </c>
      <c r="K15" s="20"/>
    </row>
    <row r="16" spans="1:11" s="21" customFormat="1" ht="79.5" customHeight="1">
      <c r="A16" s="14">
        <v>14</v>
      </c>
      <c r="B16" s="47" t="s">
        <v>28</v>
      </c>
      <c r="C16" s="15"/>
      <c r="D16" s="15"/>
      <c r="E16" s="15"/>
      <c r="F16" s="15"/>
      <c r="G16" s="14" t="s">
        <v>13</v>
      </c>
      <c r="H16" s="17">
        <v>10</v>
      </c>
      <c r="I16" s="18"/>
      <c r="J16" s="19">
        <f t="shared" si="0"/>
        <v>0</v>
      </c>
      <c r="K16" s="20"/>
    </row>
    <row r="17" spans="1:11" s="21" customFormat="1" ht="79.5" customHeight="1">
      <c r="A17" s="14">
        <v>15</v>
      </c>
      <c r="B17" s="49" t="s">
        <v>29</v>
      </c>
      <c r="C17" s="15"/>
      <c r="D17" s="15"/>
      <c r="E17" s="15"/>
      <c r="F17" s="15"/>
      <c r="G17" s="14" t="s">
        <v>13</v>
      </c>
      <c r="H17" s="17">
        <v>50</v>
      </c>
      <c r="I17" s="18"/>
      <c r="J17" s="19">
        <f t="shared" si="0"/>
        <v>0</v>
      </c>
      <c r="K17" s="20"/>
    </row>
    <row r="18" spans="1:11" s="21" customFormat="1" ht="79.5" customHeight="1">
      <c r="A18" s="14">
        <v>16</v>
      </c>
      <c r="B18" s="49" t="s">
        <v>30</v>
      </c>
      <c r="C18" s="15"/>
      <c r="D18" s="15"/>
      <c r="E18" s="15"/>
      <c r="F18" s="15"/>
      <c r="G18" s="14" t="s">
        <v>13</v>
      </c>
      <c r="H18" s="17">
        <v>10</v>
      </c>
      <c r="I18" s="18"/>
      <c r="J18" s="19">
        <f t="shared" si="0"/>
        <v>0</v>
      </c>
      <c r="K18" s="20"/>
    </row>
    <row r="19" spans="1:11" s="21" customFormat="1" ht="79.5" customHeight="1">
      <c r="A19" s="14">
        <v>17</v>
      </c>
      <c r="B19" s="49" t="s">
        <v>31</v>
      </c>
      <c r="C19" s="15"/>
      <c r="D19" s="15"/>
      <c r="E19" s="15"/>
      <c r="F19" s="15"/>
      <c r="G19" s="14" t="s">
        <v>13</v>
      </c>
      <c r="H19" s="17">
        <v>1</v>
      </c>
      <c r="I19" s="18"/>
      <c r="J19" s="19">
        <f t="shared" si="0"/>
        <v>0</v>
      </c>
      <c r="K19" s="20"/>
    </row>
    <row r="20" spans="1:11" s="21" customFormat="1" ht="79.5" customHeight="1">
      <c r="A20" s="14">
        <v>18</v>
      </c>
      <c r="B20" s="49" t="s">
        <v>32</v>
      </c>
      <c r="C20" s="15"/>
      <c r="D20" s="15"/>
      <c r="E20" s="15"/>
      <c r="F20" s="15"/>
      <c r="G20" s="14" t="s">
        <v>13</v>
      </c>
      <c r="H20" s="17">
        <v>20</v>
      </c>
      <c r="I20" s="18"/>
      <c r="J20" s="19">
        <f t="shared" si="0"/>
        <v>0</v>
      </c>
      <c r="K20" s="20"/>
    </row>
    <row r="21" spans="1:11" s="21" customFormat="1" ht="79.5" customHeight="1">
      <c r="A21" s="14">
        <v>19</v>
      </c>
      <c r="B21" s="49" t="s">
        <v>33</v>
      </c>
      <c r="C21" s="15"/>
      <c r="D21" s="15"/>
      <c r="E21" s="15"/>
      <c r="F21" s="15"/>
      <c r="G21" s="14" t="s">
        <v>13</v>
      </c>
      <c r="H21" s="17">
        <v>20</v>
      </c>
      <c r="I21" s="18"/>
      <c r="J21" s="19">
        <f t="shared" si="0"/>
        <v>0</v>
      </c>
      <c r="K21" s="20"/>
    </row>
    <row r="22" spans="1:11" s="21" customFormat="1" ht="79.5" customHeight="1">
      <c r="A22" s="14">
        <v>20</v>
      </c>
      <c r="B22" s="49" t="s">
        <v>34</v>
      </c>
      <c r="C22" s="15"/>
      <c r="D22" s="15"/>
      <c r="E22" s="15"/>
      <c r="F22" s="15"/>
      <c r="G22" s="14" t="s">
        <v>13</v>
      </c>
      <c r="H22" s="17">
        <v>1</v>
      </c>
      <c r="I22" s="18"/>
      <c r="J22" s="19">
        <f t="shared" si="0"/>
        <v>0</v>
      </c>
      <c r="K22" s="20"/>
    </row>
    <row r="23" spans="1:11" s="21" customFormat="1" ht="79.5" customHeight="1">
      <c r="A23" s="14">
        <v>21</v>
      </c>
      <c r="B23" s="49" t="s">
        <v>35</v>
      </c>
      <c r="C23" s="15"/>
      <c r="D23" s="15"/>
      <c r="E23" s="15"/>
      <c r="F23" s="15"/>
      <c r="G23" s="14" t="s">
        <v>13</v>
      </c>
      <c r="H23" s="17">
        <v>1</v>
      </c>
      <c r="I23" s="18"/>
      <c r="J23" s="19">
        <f t="shared" si="0"/>
        <v>0</v>
      </c>
      <c r="K23" s="20"/>
    </row>
    <row r="24" spans="1:11" s="21" customFormat="1" ht="79.5" customHeight="1">
      <c r="A24" s="14">
        <v>22</v>
      </c>
      <c r="B24" s="49" t="s">
        <v>36</v>
      </c>
      <c r="C24" s="15"/>
      <c r="D24" s="15"/>
      <c r="E24" s="15"/>
      <c r="F24" s="15"/>
      <c r="G24" s="14" t="s">
        <v>13</v>
      </c>
      <c r="H24" s="17">
        <v>1</v>
      </c>
      <c r="I24" s="18"/>
      <c r="J24" s="19">
        <f t="shared" si="0"/>
        <v>0</v>
      </c>
      <c r="K24" s="20"/>
    </row>
    <row r="25" spans="1:11" s="21" customFormat="1" ht="79.5" customHeight="1">
      <c r="A25" s="14">
        <v>23</v>
      </c>
      <c r="B25" s="49" t="s">
        <v>37</v>
      </c>
      <c r="C25" s="15"/>
      <c r="D25" s="15"/>
      <c r="E25" s="15"/>
      <c r="F25" s="15"/>
      <c r="G25" s="14" t="s">
        <v>13</v>
      </c>
      <c r="H25" s="17">
        <v>30</v>
      </c>
      <c r="I25" s="18"/>
      <c r="J25" s="19">
        <f t="shared" si="0"/>
        <v>0</v>
      </c>
      <c r="K25" s="20"/>
    </row>
    <row r="26" spans="1:11" s="21" customFormat="1" ht="79.5" customHeight="1">
      <c r="A26" s="14">
        <v>24</v>
      </c>
      <c r="B26" s="49" t="s">
        <v>38</v>
      </c>
      <c r="C26" s="15"/>
      <c r="D26" s="15"/>
      <c r="E26" s="15"/>
      <c r="F26" s="15"/>
      <c r="G26" s="14" t="s">
        <v>13</v>
      </c>
      <c r="H26" s="17">
        <v>10</v>
      </c>
      <c r="I26" s="18"/>
      <c r="J26" s="19">
        <f t="shared" si="0"/>
        <v>0</v>
      </c>
      <c r="K26" s="20"/>
    </row>
    <row r="27" spans="1:11" s="21" customFormat="1" ht="79.5" customHeight="1">
      <c r="A27" s="14">
        <v>25</v>
      </c>
      <c r="B27" s="49" t="s">
        <v>39</v>
      </c>
      <c r="C27" s="15"/>
      <c r="D27" s="15"/>
      <c r="E27" s="15"/>
      <c r="F27" s="15"/>
      <c r="G27" s="14" t="s">
        <v>13</v>
      </c>
      <c r="H27" s="17">
        <v>1</v>
      </c>
      <c r="I27" s="18"/>
      <c r="J27" s="19">
        <f t="shared" si="0"/>
        <v>0</v>
      </c>
      <c r="K27" s="20"/>
    </row>
    <row r="28" spans="1:11" s="21" customFormat="1" ht="79.5" customHeight="1">
      <c r="A28" s="14">
        <v>26</v>
      </c>
      <c r="B28" s="49" t="s">
        <v>40</v>
      </c>
      <c r="C28" s="15"/>
      <c r="D28" s="15"/>
      <c r="E28" s="15"/>
      <c r="F28" s="15"/>
      <c r="G28" s="14" t="s">
        <v>13</v>
      </c>
      <c r="H28" s="17">
        <v>200</v>
      </c>
      <c r="I28" s="18"/>
      <c r="J28" s="19">
        <f t="shared" si="0"/>
        <v>0</v>
      </c>
      <c r="K28" s="20"/>
    </row>
    <row r="29" spans="1:11" s="21" customFormat="1" ht="79.5" customHeight="1">
      <c r="A29" s="14">
        <v>27</v>
      </c>
      <c r="B29" s="49" t="s">
        <v>41</v>
      </c>
      <c r="C29" s="15"/>
      <c r="D29" s="15"/>
      <c r="E29" s="15"/>
      <c r="F29" s="15"/>
      <c r="G29" s="14" t="s">
        <v>13</v>
      </c>
      <c r="H29" s="17">
        <v>200</v>
      </c>
      <c r="I29" s="18"/>
      <c r="J29" s="19">
        <f t="shared" si="0"/>
        <v>0</v>
      </c>
      <c r="K29" s="20"/>
    </row>
    <row r="30" spans="1:11" s="21" customFormat="1" ht="79.5" customHeight="1">
      <c r="A30" s="14">
        <v>28</v>
      </c>
      <c r="B30" s="49" t="s">
        <v>44</v>
      </c>
      <c r="C30" s="15"/>
      <c r="D30" s="15"/>
      <c r="E30" s="15"/>
      <c r="F30" s="15"/>
      <c r="G30" s="14" t="s">
        <v>13</v>
      </c>
      <c r="H30" s="17">
        <v>50</v>
      </c>
      <c r="I30" s="18"/>
      <c r="J30" s="19">
        <f t="shared" si="0"/>
        <v>0</v>
      </c>
      <c r="K30" s="20"/>
    </row>
    <row r="31" spans="1:11" s="21" customFormat="1" ht="79.5" customHeight="1">
      <c r="A31" s="14">
        <v>29</v>
      </c>
      <c r="B31" s="48" t="s">
        <v>42</v>
      </c>
      <c r="C31" s="15"/>
      <c r="D31" s="15"/>
      <c r="E31" s="15"/>
      <c r="F31" s="15"/>
      <c r="G31" s="14" t="s">
        <v>13</v>
      </c>
      <c r="H31" s="17">
        <v>30</v>
      </c>
      <c r="I31" s="18"/>
      <c r="J31" s="19">
        <f t="shared" si="0"/>
        <v>0</v>
      </c>
      <c r="K31" s="20"/>
    </row>
    <row r="32" spans="1:11" s="21" customFormat="1" ht="79.5" customHeight="1">
      <c r="A32" s="14">
        <v>30</v>
      </c>
      <c r="B32" s="48" t="s">
        <v>43</v>
      </c>
      <c r="C32" s="15"/>
      <c r="D32" s="15"/>
      <c r="E32" s="15"/>
      <c r="F32" s="15"/>
      <c r="G32" s="14" t="s">
        <v>13</v>
      </c>
      <c r="H32" s="17">
        <v>1</v>
      </c>
      <c r="I32" s="18"/>
      <c r="J32" s="19">
        <f t="shared" si="0"/>
        <v>0</v>
      </c>
      <c r="K32" s="20"/>
    </row>
    <row r="33" spans="1:11" s="21" customFormat="1" ht="79.5" customHeight="1">
      <c r="A33" s="14">
        <v>31</v>
      </c>
      <c r="B33" s="48" t="s">
        <v>45</v>
      </c>
      <c r="C33" s="15"/>
      <c r="D33" s="15"/>
      <c r="E33" s="15"/>
      <c r="F33" s="15"/>
      <c r="G33" s="14" t="s">
        <v>13</v>
      </c>
      <c r="H33" s="17">
        <v>1</v>
      </c>
      <c r="I33" s="18"/>
      <c r="J33" s="19">
        <f t="shared" si="0"/>
        <v>0</v>
      </c>
      <c r="K33" s="20"/>
    </row>
    <row r="34" spans="1:11" s="21" customFormat="1" ht="79.5" customHeight="1">
      <c r="A34" s="14">
        <v>32</v>
      </c>
      <c r="B34" s="48" t="s">
        <v>46</v>
      </c>
      <c r="C34" s="15"/>
      <c r="D34" s="15"/>
      <c r="E34" s="15"/>
      <c r="F34" s="15"/>
      <c r="G34" s="14" t="s">
        <v>13</v>
      </c>
      <c r="H34" s="17">
        <v>50</v>
      </c>
      <c r="I34" s="18"/>
      <c r="J34" s="19">
        <f t="shared" si="0"/>
        <v>0</v>
      </c>
      <c r="K34" s="20"/>
    </row>
    <row r="35" spans="1:11" s="21" customFormat="1" ht="79.5" customHeight="1">
      <c r="A35" s="14">
        <v>33</v>
      </c>
      <c r="B35" s="47" t="s">
        <v>47</v>
      </c>
      <c r="C35" s="15"/>
      <c r="D35" s="15"/>
      <c r="E35" s="15"/>
      <c r="F35" s="15"/>
      <c r="G35" s="14" t="s">
        <v>13</v>
      </c>
      <c r="H35" s="17">
        <v>25</v>
      </c>
      <c r="I35" s="18"/>
      <c r="J35" s="19">
        <f t="shared" si="0"/>
        <v>0</v>
      </c>
      <c r="K35" s="20"/>
    </row>
    <row r="36" spans="1:11" s="21" customFormat="1" ht="79.5" customHeight="1">
      <c r="A36" s="14">
        <v>34</v>
      </c>
      <c r="B36" s="50" t="s">
        <v>48</v>
      </c>
      <c r="C36" s="15"/>
      <c r="D36" s="15"/>
      <c r="E36" s="15"/>
      <c r="F36" s="15"/>
      <c r="G36" s="14" t="s">
        <v>13</v>
      </c>
      <c r="H36" s="17">
        <v>50</v>
      </c>
      <c r="I36" s="18"/>
      <c r="J36" s="19">
        <f t="shared" si="0"/>
        <v>0</v>
      </c>
      <c r="K36" s="20"/>
    </row>
    <row r="37" spans="1:11" s="21" customFormat="1" ht="79.5" customHeight="1">
      <c r="A37" s="14">
        <v>35</v>
      </c>
      <c r="B37" s="51" t="s">
        <v>49</v>
      </c>
      <c r="C37" s="15"/>
      <c r="D37" s="15"/>
      <c r="E37" s="15"/>
      <c r="F37" s="15"/>
      <c r="G37" s="14" t="s">
        <v>13</v>
      </c>
      <c r="H37" s="17">
        <v>1</v>
      </c>
      <c r="I37" s="18"/>
      <c r="J37" s="19">
        <f t="shared" si="0"/>
        <v>0</v>
      </c>
      <c r="K37" s="20"/>
    </row>
    <row r="38" spans="1:11" s="21" customFormat="1" ht="79.5" customHeight="1">
      <c r="A38" s="14">
        <v>36</v>
      </c>
      <c r="B38" s="47" t="s">
        <v>50</v>
      </c>
      <c r="C38" s="15"/>
      <c r="D38" s="15"/>
      <c r="E38" s="15"/>
      <c r="F38" s="15"/>
      <c r="G38" s="14" t="s">
        <v>13</v>
      </c>
      <c r="H38" s="17">
        <v>300</v>
      </c>
      <c r="I38" s="18"/>
      <c r="J38" s="19">
        <f t="shared" si="0"/>
        <v>0</v>
      </c>
      <c r="K38" s="20"/>
    </row>
    <row r="39" spans="1:11" s="21" customFormat="1" ht="79.5" customHeight="1">
      <c r="A39" s="14">
        <v>37</v>
      </c>
      <c r="B39" s="47" t="s">
        <v>51</v>
      </c>
      <c r="C39" s="15"/>
      <c r="D39" s="15"/>
      <c r="E39" s="15"/>
      <c r="F39" s="15"/>
      <c r="G39" s="14" t="s">
        <v>13</v>
      </c>
      <c r="H39" s="17">
        <v>1</v>
      </c>
      <c r="I39" s="18"/>
      <c r="J39" s="19">
        <f t="shared" si="0"/>
        <v>0</v>
      </c>
      <c r="K39" s="20"/>
    </row>
    <row r="40" spans="1:11" s="21" customFormat="1" ht="79.5" customHeight="1">
      <c r="A40" s="14">
        <v>38</v>
      </c>
      <c r="B40" s="47" t="s">
        <v>52</v>
      </c>
      <c r="C40" s="15"/>
      <c r="D40" s="15"/>
      <c r="E40" s="15"/>
      <c r="F40" s="15"/>
      <c r="G40" s="14" t="s">
        <v>13</v>
      </c>
      <c r="H40" s="17">
        <v>1</v>
      </c>
      <c r="I40" s="18"/>
      <c r="J40" s="19">
        <f t="shared" si="0"/>
        <v>0</v>
      </c>
      <c r="K40" s="20"/>
    </row>
    <row r="41" spans="3:20" s="22" customFormat="1" ht="49.5" customHeight="1">
      <c r="C41" s="23"/>
      <c r="H41" s="24" t="s">
        <v>53</v>
      </c>
      <c r="I41" s="25">
        <f>SUM(J3:J40)</f>
        <v>0</v>
      </c>
      <c r="J41" s="45"/>
      <c r="K41" s="26"/>
      <c r="L41" s="2"/>
      <c r="M41" s="2"/>
      <c r="N41" s="2"/>
      <c r="O41" s="2"/>
      <c r="P41" s="2"/>
      <c r="Q41" s="2"/>
      <c r="R41" s="2"/>
      <c r="S41" s="2"/>
      <c r="T41" s="2"/>
    </row>
    <row r="42" spans="3:20" s="22" customFormat="1" ht="49.5" customHeight="1">
      <c r="C42" s="23"/>
      <c r="H42" s="24" t="s">
        <v>54</v>
      </c>
      <c r="I42" s="25">
        <f>((J3*K3)+(J4*K4)+(J5*K5)+(J6*K6)+(J7*K7)+(J8*K8)+(J9*K9)+(J10*K10)+(J11*K11)+(J12*K12)+(J13*K13)+(J14*K14)+(J15*K15)+(J16*K16)+(J17*K17)+(J18*K18)+(J19*K19)+(J20*K20)+(J21*K21)+(J22*K22)+(J23*K23)+(J24*K24)+(J25*K25)+(J26*K26)+(J27*K27)+(J28*K28)+(J29*K29)+(J30*K30)+(J31*K31)+(J32*K32)+(J33*K33)+(J34*K34)+(J35*K35)+(J36*K36)+(J37*K37)+(J38*K38)+(J39*K39)+(J40*K40))</f>
        <v>0</v>
      </c>
      <c r="J42" s="45"/>
      <c r="K42" s="26"/>
      <c r="L42" s="2"/>
      <c r="M42" s="2"/>
      <c r="N42" s="2"/>
      <c r="O42" s="2"/>
      <c r="P42" s="2"/>
      <c r="Q42" s="2"/>
      <c r="R42" s="2"/>
      <c r="S42" s="2"/>
      <c r="T42" s="2"/>
    </row>
    <row r="43" spans="3:20" s="22" customFormat="1" ht="49.5" customHeight="1">
      <c r="C43" s="23"/>
      <c r="H43" s="24" t="s">
        <v>55</v>
      </c>
      <c r="I43" s="25">
        <f>I41+I42</f>
        <v>0</v>
      </c>
      <c r="J43" s="52"/>
      <c r="K43" s="26"/>
      <c r="L43" s="2"/>
      <c r="M43" s="2"/>
      <c r="N43" s="2"/>
      <c r="O43" s="2"/>
      <c r="P43" s="2"/>
      <c r="Q43" s="2"/>
      <c r="R43" s="2"/>
      <c r="S43" s="2"/>
      <c r="T43" s="2"/>
    </row>
    <row r="44" spans="3:20" s="22" customFormat="1" ht="17.25">
      <c r="C44" s="23"/>
      <c r="H44" s="27"/>
      <c r="I44" s="28"/>
      <c r="J44" s="29"/>
      <c r="K44" s="26"/>
      <c r="L44" s="2"/>
      <c r="M44" s="2"/>
      <c r="N44" s="2"/>
      <c r="O44" s="2"/>
      <c r="P44" s="2"/>
      <c r="Q44" s="2"/>
      <c r="R44" s="2"/>
      <c r="S44" s="2"/>
      <c r="T44" s="2"/>
    </row>
    <row r="45" spans="3:20" s="22" customFormat="1" ht="17.25">
      <c r="C45" s="23"/>
      <c r="H45" s="27"/>
      <c r="I45" s="28"/>
      <c r="J45" s="29"/>
      <c r="K45" s="26"/>
      <c r="L45" s="2"/>
      <c r="M45" s="2"/>
      <c r="N45" s="2"/>
      <c r="O45" s="2"/>
      <c r="P45" s="2"/>
      <c r="Q45" s="2"/>
      <c r="R45" s="2"/>
      <c r="S45" s="2"/>
      <c r="T45" s="2"/>
    </row>
    <row r="46" spans="1:12" ht="14.25" customHeight="1">
      <c r="A46" s="30" t="s">
        <v>10</v>
      </c>
      <c r="B46" s="31"/>
      <c r="C46" s="31"/>
      <c r="D46" s="31"/>
      <c r="E46" s="31"/>
      <c r="F46" s="31"/>
      <c r="G46" s="31"/>
      <c r="H46" s="32"/>
      <c r="I46" s="33"/>
      <c r="J46" s="33"/>
      <c r="K46" s="34"/>
      <c r="L46" s="35"/>
    </row>
    <row r="47" spans="1:10" ht="17.25">
      <c r="A47" s="36" t="s">
        <v>12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17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3:20" s="22" customFormat="1" ht="17.25">
      <c r="C49" s="23"/>
      <c r="H49" s="27"/>
      <c r="I49" s="28"/>
      <c r="J49" s="29"/>
      <c r="K49" s="26"/>
      <c r="L49" s="2"/>
      <c r="M49" s="2"/>
      <c r="N49" s="2"/>
      <c r="O49" s="2"/>
      <c r="P49" s="2"/>
      <c r="Q49" s="2"/>
      <c r="R49" s="2"/>
      <c r="S49" s="2"/>
      <c r="T49" s="2"/>
    </row>
    <row r="50" spans="1:24" ht="15.75" customHeight="1">
      <c r="A50" s="39" t="s">
        <v>56</v>
      </c>
      <c r="B50" s="40"/>
      <c r="E50" s="31"/>
      <c r="F50" s="31"/>
      <c r="G50" s="31"/>
      <c r="H50" s="31"/>
      <c r="I50" s="33"/>
      <c r="J50" s="33"/>
      <c r="K50" s="34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</sheetData>
  <sheetProtection password="EF31" sheet="1" objects="1" scenarios="1" selectLockedCells="1"/>
  <mergeCells count="4">
    <mergeCell ref="A47:J48"/>
    <mergeCell ref="I41:J41"/>
    <mergeCell ref="I42:J42"/>
    <mergeCell ref="I43:J43"/>
  </mergeCells>
  <printOptions/>
  <pageMargins left="0.3937007874015748" right="0.35433070866141736" top="0.7874015748031497" bottom="0.3937007874015748" header="0.3937007874015748" footer="0.3937007874015748"/>
  <pageSetup horizontalDpi="600" verticalDpi="600" orientation="landscape" paperSize="9" scale="49" r:id="rId1"/>
  <headerFooter alignWithMargins="0">
    <oddHeader>&amp;LOpća bolnica Dubrovnik
Dr. Roka Mišetića 2
20000 Dubrovnik
&amp;CPrilog 3 - obrazac TROŠKOVNIK S TEHNIČKOM SPECIFIKACIJOM 
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 DUBROVNIK</dc:creator>
  <cp:keywords/>
  <dc:description/>
  <cp:lastModifiedBy>lucepe</cp:lastModifiedBy>
  <cp:lastPrinted>2023-04-26T06:51:44Z</cp:lastPrinted>
  <dcterms:created xsi:type="dcterms:W3CDTF">2008-03-03T08:06:45Z</dcterms:created>
  <dcterms:modified xsi:type="dcterms:W3CDTF">2023-04-26T06:54:15Z</dcterms:modified>
  <cp:category/>
  <cp:version/>
  <cp:contentType/>
  <cp:contentStatus/>
</cp:coreProperties>
</file>