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675" activeTab="0"/>
  </bookViews>
  <sheets>
    <sheet name="TROŠKOVNIK " sheetId="1" r:id="rId1"/>
  </sheets>
  <definedNames>
    <definedName name="_xlnm.Print_Area" localSheetId="0">'TROŠKOVNIK '!$A$1:$H$57</definedName>
  </definedNames>
  <calcPr fullCalcOnLoad="1"/>
</workbook>
</file>

<file path=xl/sharedStrings.xml><?xml version="1.0" encoding="utf-8"?>
<sst xmlns="http://schemas.openxmlformats.org/spreadsheetml/2006/main" count="92" uniqueCount="58">
  <si>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</si>
  <si>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</si>
  <si>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</si>
  <si>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</si>
  <si>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</si>
  <si>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</si>
  <si>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</si>
  <si>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</si>
  <si>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</si>
  <si>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</si>
  <si>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</si>
  <si>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</si>
  <si>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</si>
  <si>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</si>
  <si>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 xml:space="preserve">Proizvođač /Zemlja porijekla / Zaštićeno ime ili kataloški broj </t>
  </si>
  <si>
    <t>3.1. Troškovnik</t>
  </si>
  <si>
    <t>3.2. Minimalne tehničke karakteristike opreme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</si>
  <si>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</si>
  <si>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</si>
  <si>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</si>
  <si>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</si>
  <si>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</si>
  <si>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</si>
  <si>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</si>
  <si>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</si>
  <si>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</si>
  <si>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</si>
  <si>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kom.</t>
  </si>
  <si>
    <t>AKUMULATOR 12V 2.4Ah</t>
  </si>
  <si>
    <t>KABEL UTP</t>
  </si>
  <si>
    <t>metara</t>
  </si>
  <si>
    <t>KABEL PPL 3x0,75mm2</t>
  </si>
  <si>
    <t>KANALICA PVC</t>
  </si>
  <si>
    <t>11</t>
  </si>
  <si>
    <t xml:space="preserve">KARTICA RFID Mifare 13,56MHz  </t>
  </si>
  <si>
    <t>m</t>
  </si>
  <si>
    <t>12</t>
  </si>
  <si>
    <t xml:space="preserve">UGRADNJA EVIDENCIJE RADNOG VREMENA   </t>
  </si>
  <si>
    <t>kpl.</t>
  </si>
  <si>
    <t xml:space="preserve">PROGRAMIRANJE SUSTAVA  </t>
  </si>
  <si>
    <t>Naziv predmeta nabave: _________________________________, ev. broj nabave: _______________</t>
  </si>
  <si>
    <t xml:space="preserve">CODEKS TA V10+ADV DATABASE   </t>
  </si>
  <si>
    <t xml:space="preserve">CODEKS IP-CAM v10   </t>
  </si>
  <si>
    <t>REGIS H-3-B</t>
  </si>
  <si>
    <t xml:space="preserve">SPIDER W40  </t>
  </si>
  <si>
    <t>READER D-3-USB</t>
  </si>
  <si>
    <t>Potvrda traženih karakteristika (sredstvo dokazivanja TS prema DON-u)</t>
  </si>
  <si>
    <t xml:space="preserve">Program za kontrolu pristupa za podešavanje i nadzor .  WEB aplikacija, podrška za SQLite, MS SQL, ORACLE, MYSQL baze podataka.
Neograničena licenca za korisnike, kontrolere, administratore. 
Višestruke grupe pristupa i radnih vremena, programiranje različitih intervala pristupa,
klizni-fiksni-smjenski intervali, izrada izvještaja, mogućnost prilagođenih izvještaja korištenjem 
generatora izvještaja, automatsko slanje izvještaja puteme-maila, upravljanje vrstama rada, 
izvršne makro funkcij, live monitor. Podrška za Windows 7 i novije operativne sustave. 
Proširenje funkcionalnosti korištenjem dodatnih modula. </t>
  </si>
  <si>
    <r>
      <rPr>
        <b/>
        <sz val="11"/>
        <rFont val="Calibri"/>
        <family val="2"/>
      </rPr>
      <t xml:space="preserve">KARTICA RFID Mifare 13,56MHz                                                                    </t>
    </r>
    <r>
      <rPr>
        <sz val="10"/>
        <rFont val="Calibri"/>
        <family val="2"/>
      </rPr>
      <t>Mifare beskontaktna kartica za kontrolu prolaza i nadzor radnog vremena, frekvencija 13,56MHz, printabilna</t>
    </r>
  </si>
  <si>
    <r>
      <t xml:space="preserve">KABEL UTP                                                                                                         </t>
    </r>
    <r>
      <rPr>
        <sz val="10"/>
        <rFont val="Calibri"/>
        <family val="2"/>
      </rPr>
      <t>Dobava i ugradnja UTP Cat.6 mrežnog kabela</t>
    </r>
  </si>
  <si>
    <r>
      <t xml:space="preserve">KABEL PPL 3x0,75mm2                                                                                   </t>
    </r>
    <r>
      <rPr>
        <sz val="10"/>
        <rFont val="Calibri"/>
        <family val="2"/>
      </rPr>
      <t>Dobava i ugradnja napajačkog kabela</t>
    </r>
  </si>
  <si>
    <r>
      <t xml:space="preserve">KANALICA PVC                                                                                                 </t>
    </r>
    <r>
      <rPr>
        <sz val="10"/>
        <rFont val="Calibri"/>
        <family val="2"/>
      </rPr>
      <t>Dobava i ugradnja PVC kanalice</t>
    </r>
  </si>
  <si>
    <r>
      <rPr>
        <b/>
        <sz val="11"/>
        <color indexed="8"/>
        <rFont val="Calibri"/>
        <family val="2"/>
      </rPr>
      <t xml:space="preserve">PROGRAMIRANJE SUSTAVA                                                                                     </t>
    </r>
    <r>
      <rPr>
        <sz val="10"/>
        <color indexed="8"/>
        <rFont val="Calibri"/>
        <family val="2"/>
      </rPr>
      <t xml:space="preserve">- Osnovno programiranje, podešavanje i puštanje u rad sustava evidencije radnog vremena i kontrole pristupa
-Unošenje korisničkih podataka
-Obuka korisnika </t>
    </r>
  </si>
  <si>
    <t xml:space="preserve">Dodatna licenca za  program - funkcionalnost korištenja IP kamera u sustavu  kontrole pristupa i ERV. Modul mora  omogućiti da se u  programu svaki čitač poveže 
sa IP kamerom koja prilikom registracije sprema sliku. 
Uz svaki događaj mora se moći vidjeti i slika sa IP kamere. </t>
  </si>
  <si>
    <t xml:space="preserve">Kontroler sa ugrađenim čitačem RFID kartica i LCD ekranom osjetljivim na dodir, dimenzija  85x126x19mm, frekvencija očitanja 13,56MHz (Mifare), domet očitanja do 7 cm, 4,3” LCD ekran osjetljiv na dodir (rezistivni) s osvjetljenjem, tipkovnica u više razina, rezolucija 480 x 270, FLASH memorija za 30.000 korisnika/100.000 događaja, 
RS485 i TCP/IP komunikacija, accelerometer (anti-tamper alarm), RTC sa baterijskom podrškom, temperaturno područje: od -20°C do +70°C, potrebno vanjsko napajanje 9 do 14V DC, 
potrošnja do 3W (ECO mod 2W), 1 naponski izlaz za upravljanje bravom i ulazi za magnetni kontakt za signalizaciju otvorenih vrata i tipkalo za izlaz. </t>
  </si>
  <si>
    <t xml:space="preserve">Stabilizirani napajač (13.8 Vdc), sa rezervnim baterijskim napajanjem snage 40 W.  Služi za napajanje Black Line serije kontrolera, električnih brava ili magneta. 
Prihvat i razvod za 2 čitača. </t>
  </si>
  <si>
    <t xml:space="preserve">Stolni RFID čitač 13,56 MHz (Mifare) namijenjen za unošenje korisničkih kartica. USB sučelje, napajanje putem USB-a (130 mA). Udaljenost očitanja do 8cm, mora biti u kompletu sa besplatnom
aplikacijom (simulacija unosa tipkovnice u bilo koje tekstualno polje). </t>
  </si>
  <si>
    <r>
      <t xml:space="preserve">UGRADNJA EVIDENCIJE RADNOG VREMENA                                                        </t>
    </r>
    <r>
      <rPr>
        <sz val="10"/>
        <rFont val="Calibri"/>
        <family val="2"/>
      </rPr>
      <t xml:space="preserve">- ugradnja opreme
- spajanje elemenata sustava
- sitni potrošni materijal 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</si>
</sst>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&quot;Da&quot;;&quot;Da&quot;;&quot;Ne&quot;"/>
    <numFmt numFmtId="173" formatCode="&quot;Uključeno&quot;;&quot;Uključeno&quot;;&quot;Isključeno&quot;"/>
    <numFmt numFmtId="174" formatCode="[$¥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62" applyFont="1" applyFill="1" applyAlignment="1" applyProtection="1">
      <alignment horizontal="left" vertical="center"/>
      <protection locked="0"/>
    </xf>
    <xf numFmtId="0" fontId="19" fillId="0" borderId="0" xfId="62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62" applyFont="1" applyAlignment="1" applyProtection="1">
      <alignment horizontal="left" vertical="center"/>
      <protection locked="0"/>
    </xf>
    <xf numFmtId="0" fontId="18" fillId="0" borderId="0" xfId="62" applyFont="1" applyFill="1" applyAlignment="1" applyProtection="1">
      <alignment horizontal="left" vertical="center"/>
      <protection locked="0"/>
    </xf>
    <xf numFmtId="0" fontId="18" fillId="0" borderId="0" xfId="62" applyFont="1" applyAlignment="1" applyProtection="1">
      <alignment horizontal="left" vertical="center"/>
      <protection locked="0"/>
    </xf>
    <xf numFmtId="0" fontId="19" fillId="0" borderId="0" xfId="62" applyFont="1" applyAlignment="1" applyProtection="1">
      <alignment horizontal="left" vertical="center"/>
      <protection locked="0"/>
    </xf>
    <xf numFmtId="0" fontId="19" fillId="0" borderId="0" xfId="62" applyFont="1" applyFill="1" applyAlignment="1" applyProtection="1">
      <alignment horizontal="left" vertical="center"/>
      <protection locked="0"/>
    </xf>
    <xf numFmtId="0" fontId="18" fillId="0" borderId="0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Border="1" applyAlignment="1" applyProtection="1">
      <alignment horizontal="left" vertical="center"/>
      <protection locked="0"/>
    </xf>
    <xf numFmtId="0" fontId="18" fillId="0" borderId="0" xfId="62" applyFont="1" applyBorder="1" applyAlignment="1" applyProtection="1">
      <alignment horizontal="center" vertical="center"/>
      <protection locked="0"/>
    </xf>
    <xf numFmtId="0" fontId="19" fillId="0" borderId="0" xfId="62" applyFont="1" applyBorder="1" applyAlignment="1" applyProtection="1">
      <alignment horizontal="center" vertical="center"/>
      <protection locked="0"/>
    </xf>
    <xf numFmtId="0" fontId="19" fillId="0" borderId="0" xfId="62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62" applyFont="1" applyAlignment="1" applyProtection="1">
      <alignment horizontal="center" vertical="center" wrapText="1"/>
      <protection locked="0"/>
    </xf>
    <xf numFmtId="0" fontId="18" fillId="0" borderId="0" xfId="62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19" fillId="0" borderId="10" xfId="62" applyNumberFormat="1" applyFont="1" applyBorder="1" applyAlignment="1" applyProtection="1">
      <alignment horizontal="center" vertical="center" wrapText="1"/>
      <protection/>
    </xf>
    <xf numFmtId="0" fontId="19" fillId="0" borderId="11" xfId="62" applyFont="1" applyBorder="1" applyAlignment="1" applyProtection="1">
      <alignment horizontal="center" vertical="center"/>
      <protection/>
    </xf>
    <xf numFmtId="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3" xfId="62" applyNumberFormat="1" applyFont="1" applyBorder="1" applyAlignment="1" applyProtection="1">
      <alignment horizontal="center" vertical="center"/>
      <protection/>
    </xf>
    <xf numFmtId="0" fontId="19" fillId="0" borderId="14" xfId="62" applyFont="1" applyBorder="1" applyAlignment="1" applyProtection="1">
      <alignment horizontal="center" vertical="center"/>
      <protection/>
    </xf>
    <xf numFmtId="4" fontId="19" fillId="0" borderId="14" xfId="62" applyNumberFormat="1" applyFont="1" applyBorder="1" applyAlignment="1" applyProtection="1">
      <alignment horizontal="center" vertical="center"/>
      <protection locked="0"/>
    </xf>
    <xf numFmtId="4" fontId="18" fillId="0" borderId="0" xfId="62" applyNumberFormat="1" applyFont="1" applyAlignment="1" applyProtection="1">
      <alignment horizontal="left" vertical="center"/>
      <protection locked="0"/>
    </xf>
    <xf numFmtId="4" fontId="18" fillId="0" borderId="0" xfId="62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/>
      <protection locked="0"/>
    </xf>
    <xf numFmtId="4" fontId="18" fillId="0" borderId="0" xfId="62" applyNumberFormat="1" applyFont="1" applyFill="1" applyAlignment="1" applyProtection="1">
      <alignment horizontal="left" vertical="center"/>
      <protection locked="0"/>
    </xf>
    <xf numFmtId="4" fontId="18" fillId="0" borderId="0" xfId="62" applyNumberFormat="1" applyFont="1" applyFill="1" applyBorder="1" applyAlignment="1" applyProtection="1">
      <alignment horizontal="center" vertical="center"/>
      <protection locked="0"/>
    </xf>
    <xf numFmtId="4" fontId="19" fillId="0" borderId="0" xfId="62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left" vertical="center" wrapText="1"/>
      <protection/>
    </xf>
    <xf numFmtId="0" fontId="19" fillId="0" borderId="11" xfId="57" applyFont="1" applyBorder="1" applyAlignment="1" applyProtection="1">
      <alignment horizontal="justify" vertical="center"/>
      <protection/>
    </xf>
    <xf numFmtId="0" fontId="19" fillId="0" borderId="11" xfId="59" applyFont="1" applyBorder="1" applyAlignment="1" applyProtection="1">
      <alignment horizontal="justify" vertical="center"/>
      <protection/>
    </xf>
    <xf numFmtId="0" fontId="19" fillId="0" borderId="11" xfId="58" applyFont="1" applyBorder="1" applyAlignment="1" applyProtection="1">
      <alignment horizontal="justify" vertical="center"/>
      <protection/>
    </xf>
    <xf numFmtId="4" fontId="19" fillId="0" borderId="11" xfId="62" applyNumberFormat="1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49" fontId="19" fillId="0" borderId="10" xfId="62" applyNumberFormat="1" applyFont="1" applyBorder="1" applyAlignment="1" applyProtection="1">
      <alignment horizontal="center" vertical="center"/>
      <protection/>
    </xf>
    <xf numFmtId="0" fontId="18" fillId="0" borderId="0" xfId="62" applyFont="1" applyFill="1" applyAlignment="1" applyProtection="1">
      <alignment horizontal="left" vertical="center"/>
      <protection locked="0"/>
    </xf>
    <xf numFmtId="0" fontId="19" fillId="0" borderId="0" xfId="62" applyFont="1" applyFill="1" applyAlignment="1" applyProtection="1">
      <alignment horizontal="left" vertical="center"/>
      <protection locked="0"/>
    </xf>
    <xf numFmtId="4" fontId="19" fillId="0" borderId="0" xfId="62" applyNumberFormat="1" applyFont="1" applyFill="1" applyAlignment="1" applyProtection="1">
      <alignment horizontal="left" vertical="center"/>
      <protection locked="0"/>
    </xf>
    <xf numFmtId="0" fontId="18" fillId="18" borderId="15" xfId="62" applyFont="1" applyFill="1" applyBorder="1" applyAlignment="1" applyProtection="1">
      <alignment horizontal="center" vertical="center" wrapText="1"/>
      <protection locked="0"/>
    </xf>
    <xf numFmtId="0" fontId="18" fillId="18" borderId="16" xfId="62" applyFont="1" applyFill="1" applyBorder="1" applyAlignment="1" applyProtection="1">
      <alignment horizontal="center" vertical="center" wrapText="1"/>
      <protection locked="0"/>
    </xf>
    <xf numFmtId="0" fontId="25" fillId="18" borderId="16" xfId="62" applyFont="1" applyFill="1" applyBorder="1" applyAlignment="1" applyProtection="1">
      <alignment horizontal="center" vertical="center" wrapText="1"/>
      <protection locked="0"/>
    </xf>
    <xf numFmtId="4" fontId="18" fillId="18" borderId="16" xfId="62" applyNumberFormat="1" applyFont="1" applyFill="1" applyBorder="1" applyAlignment="1" applyProtection="1">
      <alignment horizontal="center" vertical="center" wrapText="1"/>
      <protection locked="0"/>
    </xf>
    <xf numFmtId="4" fontId="18" fillId="18" borderId="17" xfId="62" applyNumberFormat="1" applyFont="1" applyFill="1" applyBorder="1" applyAlignment="1" applyProtection="1">
      <alignment horizontal="center" vertical="center" wrapText="1"/>
      <protection locked="0"/>
    </xf>
    <xf numFmtId="0" fontId="19" fillId="19" borderId="11" xfId="62" applyFont="1" applyFill="1" applyBorder="1" applyAlignment="1" applyProtection="1">
      <alignment horizontal="center" vertical="justify"/>
      <protection locked="0"/>
    </xf>
    <xf numFmtId="0" fontId="23" fillId="20" borderId="11" xfId="0" applyFont="1" applyFill="1" applyBorder="1" applyAlignment="1" applyProtection="1">
      <alignment horizontal="center" vertical="justify"/>
      <protection locked="0"/>
    </xf>
    <xf numFmtId="4" fontId="23" fillId="20" borderId="11" xfId="0" applyNumberFormat="1" applyFont="1" applyFill="1" applyBorder="1" applyAlignment="1" applyProtection="1">
      <alignment horizontal="center" vertical="justify"/>
      <protection locked="0"/>
    </xf>
    <xf numFmtId="4" fontId="23" fillId="20" borderId="11" xfId="0" applyNumberFormat="1" applyFont="1" applyFill="1" applyBorder="1" applyAlignment="1" applyProtection="1">
      <alignment horizontal="center"/>
      <protection locked="0"/>
    </xf>
    <xf numFmtId="0" fontId="23" fillId="20" borderId="12" xfId="0" applyNumberFormat="1" applyFont="1" applyFill="1" applyBorder="1" applyAlignment="1" applyProtection="1">
      <alignment horizontal="center"/>
      <protection locked="0"/>
    </xf>
    <xf numFmtId="0" fontId="19" fillId="21" borderId="11" xfId="62" applyFont="1" applyFill="1" applyBorder="1" applyAlignment="1" applyProtection="1">
      <alignment horizontal="center" vertical="justify"/>
      <protection locked="0"/>
    </xf>
    <xf numFmtId="4" fontId="19" fillId="21" borderId="11" xfId="62" applyNumberFormat="1" applyFont="1" applyFill="1" applyBorder="1" applyAlignment="1" applyProtection="1">
      <alignment horizontal="center" vertical="justify"/>
      <protection locked="0"/>
    </xf>
    <xf numFmtId="4" fontId="19" fillId="21" borderId="11" xfId="62" applyNumberFormat="1" applyFont="1" applyFill="1" applyBorder="1" applyAlignment="1" applyProtection="1">
      <alignment horizontal="center" vertical="center"/>
      <protection locked="0"/>
    </xf>
    <xf numFmtId="0" fontId="19" fillId="21" borderId="12" xfId="62" applyNumberFormat="1" applyFont="1" applyFill="1" applyBorder="1" applyAlignment="1" applyProtection="1">
      <alignment horizontal="center" vertical="center"/>
      <protection locked="0"/>
    </xf>
    <xf numFmtId="0" fontId="18" fillId="22" borderId="13" xfId="62" applyFont="1" applyFill="1" applyBorder="1" applyAlignment="1" applyProtection="1">
      <alignment horizontal="center" vertical="center"/>
      <protection locked="0"/>
    </xf>
    <xf numFmtId="0" fontId="18" fillId="22" borderId="14" xfId="62" applyFont="1" applyFill="1" applyBorder="1" applyAlignment="1" applyProtection="1">
      <alignment horizontal="left" vertical="justify"/>
      <protection locked="0"/>
    </xf>
    <xf numFmtId="49" fontId="19" fillId="0" borderId="10" xfId="62" applyNumberFormat="1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1" xfId="62" applyFont="1" applyBorder="1" applyAlignment="1" applyProtection="1">
      <alignment horizontal="center" vertical="center"/>
      <protection locked="0"/>
    </xf>
    <xf numFmtId="49" fontId="19" fillId="0" borderId="10" xfId="62" applyNumberFormat="1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1" xfId="59" applyFont="1" applyBorder="1" applyAlignment="1" applyProtection="1">
      <alignment horizontal="justify" vertical="center"/>
      <protection locked="0"/>
    </xf>
    <xf numFmtId="0" fontId="19" fillId="0" borderId="11" xfId="58" applyFont="1" applyBorder="1" applyAlignment="1" applyProtection="1">
      <alignment horizontal="justify" vertical="center"/>
      <protection locked="0"/>
    </xf>
    <xf numFmtId="49" fontId="19" fillId="20" borderId="10" xfId="62" applyNumberFormat="1" applyFont="1" applyFill="1" applyBorder="1" applyAlignment="1" applyProtection="1">
      <alignment horizontal="center" vertical="center" wrapText="1"/>
      <protection locked="0"/>
    </xf>
    <xf numFmtId="0" fontId="19" fillId="20" borderId="11" xfId="62" applyFont="1" applyFill="1" applyBorder="1" applyAlignment="1" applyProtection="1">
      <alignment horizontal="left" vertical="center" wrapText="1"/>
      <protection locked="0"/>
    </xf>
    <xf numFmtId="49" fontId="19" fillId="0" borderId="10" xfId="62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24" fillId="0" borderId="11" xfId="61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 shrinkToFi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4" fontId="19" fillId="0" borderId="0" xfId="62" applyNumberFormat="1" applyFont="1" applyFill="1" applyAlignment="1" applyProtection="1">
      <alignment horizontal="left" vertical="center"/>
      <protection/>
    </xf>
    <xf numFmtId="0" fontId="18" fillId="0" borderId="0" xfId="62" applyFont="1" applyAlignment="1" applyProtection="1">
      <alignment horizontal="left" vertical="center"/>
      <protection/>
    </xf>
    <xf numFmtId="0" fontId="19" fillId="0" borderId="0" xfId="62" applyFont="1" applyAlignment="1" applyProtection="1">
      <alignment horizontal="left" vertical="center"/>
      <protection/>
    </xf>
    <xf numFmtId="4" fontId="19" fillId="0" borderId="0" xfId="62" applyNumberFormat="1" applyFont="1" applyAlignment="1" applyProtection="1">
      <alignment horizontal="left" vertical="center"/>
      <protection/>
    </xf>
    <xf numFmtId="0" fontId="19" fillId="0" borderId="0" xfId="62" applyFont="1" applyFill="1" applyAlignment="1" applyProtection="1">
      <alignment horizontal="left" vertical="center"/>
      <protection/>
    </xf>
    <xf numFmtId="0" fontId="18" fillId="18" borderId="18" xfId="62" applyFont="1" applyFill="1" applyBorder="1" applyAlignment="1" applyProtection="1">
      <alignment horizontal="center" vertical="center" wrapText="1"/>
      <protection/>
    </xf>
    <xf numFmtId="0" fontId="18" fillId="18" borderId="19" xfId="62" applyFont="1" applyFill="1" applyBorder="1" applyAlignment="1" applyProtection="1">
      <alignment horizontal="center" vertical="center" wrapText="1"/>
      <protection/>
    </xf>
    <xf numFmtId="4" fontId="18" fillId="18" borderId="19" xfId="62" applyNumberFormat="1" applyFont="1" applyFill="1" applyBorder="1" applyAlignment="1" applyProtection="1">
      <alignment horizontal="center" vertical="center" wrapText="1"/>
      <protection/>
    </xf>
    <xf numFmtId="0" fontId="18" fillId="18" borderId="20" xfId="62" applyFont="1" applyFill="1" applyBorder="1" applyAlignment="1" applyProtection="1">
      <alignment horizontal="center" vertical="center" wrapText="1"/>
      <protection/>
    </xf>
    <xf numFmtId="9" fontId="19" fillId="0" borderId="12" xfId="0" applyNumberFormat="1" applyFont="1" applyFill="1" applyBorder="1" applyAlignment="1" applyProtection="1">
      <alignment horizontal="center" vertical="center" wrapText="1"/>
      <protection/>
    </xf>
    <xf numFmtId="4" fontId="19" fillId="0" borderId="21" xfId="62" applyNumberFormat="1" applyFont="1" applyFill="1" applyBorder="1" applyAlignment="1" applyProtection="1">
      <alignment horizontal="center" vertical="center"/>
      <protection locked="0"/>
    </xf>
    <xf numFmtId="4" fontId="19" fillId="0" borderId="22" xfId="62" applyNumberFormat="1" applyFont="1" applyFill="1" applyBorder="1" applyAlignment="1" applyProtection="1">
      <alignment horizontal="center" vertical="center"/>
      <protection locked="0"/>
    </xf>
    <xf numFmtId="4" fontId="19" fillId="0" borderId="21" xfId="62" applyNumberFormat="1" applyFont="1" applyFill="1" applyBorder="1" applyAlignment="1" applyProtection="1">
      <alignment horizontal="center" vertical="center"/>
      <protection/>
    </xf>
    <xf numFmtId="4" fontId="19" fillId="0" borderId="22" xfId="62" applyNumberFormat="1" applyFont="1" applyFill="1" applyBorder="1" applyAlignment="1" applyProtection="1">
      <alignment horizontal="center" vertical="center"/>
      <protection/>
    </xf>
    <xf numFmtId="0" fontId="18" fillId="0" borderId="0" xfId="62" applyFont="1" applyAlignment="1" applyProtection="1">
      <alignment horizontal="left" vertical="center" wrapText="1"/>
      <protection locked="0"/>
    </xf>
    <xf numFmtId="4" fontId="18" fillId="18" borderId="23" xfId="62" applyNumberFormat="1" applyFont="1" applyFill="1" applyBorder="1" applyAlignment="1" applyProtection="1">
      <alignment horizontal="center" vertical="center" wrapText="1"/>
      <protection/>
    </xf>
    <xf numFmtId="4" fontId="18" fillId="18" borderId="24" xfId="62" applyNumberFormat="1" applyFont="1" applyFill="1" applyBorder="1" applyAlignment="1" applyProtection="1">
      <alignment horizontal="center" vertical="center" wrapText="1"/>
      <protection/>
    </xf>
    <xf numFmtId="0" fontId="18" fillId="22" borderId="25" xfId="62" applyFont="1" applyFill="1" applyBorder="1" applyAlignment="1" applyProtection="1">
      <alignment horizontal="center" vertical="center"/>
      <protection locked="0"/>
    </xf>
    <xf numFmtId="0" fontId="18" fillId="22" borderId="26" xfId="62" applyFont="1" applyFill="1" applyBorder="1" applyAlignment="1" applyProtection="1">
      <alignment horizontal="center" vertical="center"/>
      <protection locked="0"/>
    </xf>
    <xf numFmtId="0" fontId="18" fillId="22" borderId="27" xfId="62" applyFont="1" applyFill="1" applyBorder="1" applyAlignment="1" applyProtection="1">
      <alignment horizontal="center" vertical="center"/>
      <protection locked="0"/>
    </xf>
    <xf numFmtId="0" fontId="18" fillId="0" borderId="28" xfId="62" applyFont="1" applyBorder="1" applyAlignment="1" applyProtection="1">
      <alignment horizontal="center" vertical="center"/>
      <protection/>
    </xf>
    <xf numFmtId="0" fontId="18" fillId="0" borderId="29" xfId="62" applyFont="1" applyBorder="1" applyAlignment="1" applyProtection="1">
      <alignment horizontal="center" vertical="center"/>
      <protection/>
    </xf>
    <xf numFmtId="0" fontId="18" fillId="0" borderId="30" xfId="62" applyFont="1" applyBorder="1" applyAlignment="1" applyProtection="1">
      <alignment horizontal="center" vertical="center"/>
      <protection/>
    </xf>
    <xf numFmtId="0" fontId="18" fillId="0" borderId="31" xfId="62" applyFont="1" applyBorder="1" applyAlignment="1" applyProtection="1">
      <alignment horizontal="center" vertical="center"/>
      <protection/>
    </xf>
    <xf numFmtId="0" fontId="18" fillId="0" borderId="32" xfId="62" applyFont="1" applyBorder="1" applyAlignment="1" applyProtection="1">
      <alignment horizontal="center" vertical="center"/>
      <protection/>
    </xf>
    <xf numFmtId="0" fontId="18" fillId="0" borderId="22" xfId="62" applyFont="1" applyBorder="1" applyAlignment="1" applyProtection="1">
      <alignment horizontal="center" vertical="center"/>
      <protection/>
    </xf>
    <xf numFmtId="4" fontId="18" fillId="0" borderId="33" xfId="62" applyNumberFormat="1" applyFont="1" applyFill="1" applyBorder="1" applyAlignment="1" applyProtection="1">
      <alignment horizontal="center" vertical="center"/>
      <protection/>
    </xf>
    <xf numFmtId="4" fontId="18" fillId="0" borderId="29" xfId="62" applyNumberFormat="1" applyFont="1" applyFill="1" applyBorder="1" applyAlignment="1" applyProtection="1">
      <alignment horizontal="center" vertical="center"/>
      <protection/>
    </xf>
    <xf numFmtId="4" fontId="18" fillId="0" borderId="34" xfId="62" applyNumberFormat="1" applyFont="1" applyFill="1" applyBorder="1" applyAlignment="1" applyProtection="1">
      <alignment horizontal="center" vertical="center"/>
      <protection/>
    </xf>
    <xf numFmtId="4" fontId="18" fillId="0" borderId="21" xfId="62" applyNumberFormat="1" applyFont="1" applyFill="1" applyBorder="1" applyAlignment="1" applyProtection="1">
      <alignment horizontal="center" vertical="center"/>
      <protection/>
    </xf>
    <xf numFmtId="4" fontId="18" fillId="0" borderId="32" xfId="62" applyNumberFormat="1" applyFont="1" applyFill="1" applyBorder="1" applyAlignment="1" applyProtection="1">
      <alignment horizontal="center" vertical="center"/>
      <protection/>
    </xf>
    <xf numFmtId="4" fontId="18" fillId="0" borderId="35" xfId="62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18" xfId="58"/>
    <cellStyle name="Normal 19" xfId="59"/>
    <cellStyle name="Normal 2 2" xfId="60"/>
    <cellStyle name="Normal_PODLOGE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90" zoomScaleSheetLayoutView="90" zoomScalePageLayoutView="0" workbookViewId="0" topLeftCell="A47">
      <selection activeCell="E14" sqref="E14"/>
    </sheetView>
  </sheetViews>
  <sheetFormatPr defaultColWidth="9.140625" defaultRowHeight="12.75"/>
  <cols>
    <col min="1" max="1" width="6.7109375" style="3" customWidth="1"/>
    <col min="2" max="2" width="45.8515625" style="3" customWidth="1"/>
    <col min="3" max="3" width="15.7109375" style="3" customWidth="1"/>
    <col min="4" max="4" width="11.8515625" style="3" customWidth="1"/>
    <col min="5" max="5" width="17.7109375" style="28" customWidth="1"/>
    <col min="6" max="6" width="10.140625" style="28" customWidth="1"/>
    <col min="7" max="7" width="9.140625" style="28" customWidth="1"/>
    <col min="8" max="8" width="13.7109375" style="3" customWidth="1"/>
    <col min="9" max="16384" width="9.140625" style="3" customWidth="1"/>
  </cols>
  <sheetData>
    <row r="1" spans="1:12" ht="27.75" customHeight="1">
      <c r="A1" s="92" t="s">
        <v>40</v>
      </c>
      <c r="B1" s="92"/>
      <c r="C1" s="92"/>
      <c r="D1" s="92"/>
      <c r="E1" s="92"/>
      <c r="F1" s="92"/>
      <c r="G1" s="92"/>
      <c r="H1" s="92"/>
      <c r="I1" s="92"/>
      <c r="J1" s="1"/>
      <c r="K1" s="2"/>
      <c r="L1" s="2"/>
    </row>
    <row r="2" spans="1:12" ht="20.25" customHeight="1">
      <c r="A2" s="6"/>
      <c r="B2" s="4"/>
      <c r="C2" s="4"/>
      <c r="D2" s="4"/>
      <c r="E2" s="26"/>
      <c r="F2" s="29"/>
      <c r="G2" s="29"/>
      <c r="H2" s="5"/>
      <c r="I2" s="5"/>
      <c r="J2" s="5"/>
      <c r="K2" s="2"/>
      <c r="L2" s="2"/>
    </row>
    <row r="3" spans="1:12" s="19" customFormat="1" ht="20.25" customHeight="1" thickBot="1">
      <c r="A3" s="79" t="s">
        <v>15</v>
      </c>
      <c r="B3" s="80"/>
      <c r="C3" s="80"/>
      <c r="D3" s="80"/>
      <c r="E3" s="81"/>
      <c r="F3" s="78"/>
      <c r="G3" s="78"/>
      <c r="H3" s="82"/>
      <c r="I3" s="8"/>
      <c r="J3" s="8"/>
      <c r="K3" s="2"/>
      <c r="L3" s="2"/>
    </row>
    <row r="4" spans="1:12" ht="29.25" customHeight="1" thickBot="1">
      <c r="A4" s="83" t="s">
        <v>0</v>
      </c>
      <c r="B4" s="84" t="s">
        <v>1</v>
      </c>
      <c r="C4" s="84" t="s">
        <v>2</v>
      </c>
      <c r="D4" s="84" t="s">
        <v>5</v>
      </c>
      <c r="E4" s="85" t="s">
        <v>6</v>
      </c>
      <c r="F4" s="93" t="s">
        <v>7</v>
      </c>
      <c r="G4" s="94"/>
      <c r="H4" s="86" t="s">
        <v>12</v>
      </c>
      <c r="I4" s="9"/>
      <c r="J4" s="8"/>
      <c r="K4" s="2"/>
      <c r="L4" s="2"/>
    </row>
    <row r="5" spans="1:12" ht="1.5" customHeight="1" thickTop="1">
      <c r="A5" s="57"/>
      <c r="B5" s="58"/>
      <c r="C5" s="95"/>
      <c r="D5" s="96"/>
      <c r="E5" s="96"/>
      <c r="F5" s="96"/>
      <c r="G5" s="96"/>
      <c r="H5" s="97"/>
      <c r="I5" s="10"/>
      <c r="J5" s="8"/>
      <c r="K5" s="2"/>
      <c r="L5" s="2"/>
    </row>
    <row r="6" spans="1:12" s="19" customFormat="1" ht="30" customHeight="1">
      <c r="A6" s="23" t="s">
        <v>17</v>
      </c>
      <c r="B6" s="33" t="s">
        <v>41</v>
      </c>
      <c r="C6" s="24" t="s">
        <v>27</v>
      </c>
      <c r="D6" s="24">
        <v>1</v>
      </c>
      <c r="E6" s="25"/>
      <c r="F6" s="90">
        <f>D6*E6</f>
        <v>0</v>
      </c>
      <c r="G6" s="91"/>
      <c r="H6" s="87">
        <v>0.25</v>
      </c>
      <c r="I6" s="10"/>
      <c r="J6" s="8"/>
      <c r="K6" s="2"/>
      <c r="L6" s="2"/>
    </row>
    <row r="7" spans="1:12" s="19" customFormat="1" ht="30" customHeight="1">
      <c r="A7" s="20" t="s">
        <v>18</v>
      </c>
      <c r="B7" s="32" t="s">
        <v>42</v>
      </c>
      <c r="C7" s="21" t="s">
        <v>27</v>
      </c>
      <c r="D7" s="21">
        <v>1</v>
      </c>
      <c r="E7" s="37"/>
      <c r="F7" s="90">
        <f aca="true" t="shared" si="0" ref="F7:F24">D7*E7</f>
        <v>0</v>
      </c>
      <c r="G7" s="91"/>
      <c r="H7" s="87">
        <v>0.25</v>
      </c>
      <c r="I7" s="10"/>
      <c r="J7" s="8"/>
      <c r="K7" s="2"/>
      <c r="L7" s="2"/>
    </row>
    <row r="8" spans="1:12" s="19" customFormat="1" ht="30" customHeight="1">
      <c r="A8" s="39" t="s">
        <v>19</v>
      </c>
      <c r="B8" s="32" t="s">
        <v>43</v>
      </c>
      <c r="C8" s="21" t="s">
        <v>27</v>
      </c>
      <c r="D8" s="21">
        <v>4</v>
      </c>
      <c r="E8" s="37"/>
      <c r="F8" s="90">
        <f t="shared" si="0"/>
        <v>0</v>
      </c>
      <c r="G8" s="91"/>
      <c r="H8" s="87">
        <v>0.25</v>
      </c>
      <c r="I8" s="10"/>
      <c r="J8" s="8"/>
      <c r="K8" s="2"/>
      <c r="L8" s="2"/>
    </row>
    <row r="9" spans="1:12" s="19" customFormat="1" ht="30" customHeight="1">
      <c r="A9" s="20" t="s">
        <v>20</v>
      </c>
      <c r="B9" s="38" t="s">
        <v>44</v>
      </c>
      <c r="C9" s="21" t="s">
        <v>27</v>
      </c>
      <c r="D9" s="21">
        <v>4</v>
      </c>
      <c r="E9" s="37"/>
      <c r="F9" s="90">
        <f t="shared" si="0"/>
        <v>0</v>
      </c>
      <c r="G9" s="91"/>
      <c r="H9" s="87">
        <v>0.25</v>
      </c>
      <c r="I9" s="10"/>
      <c r="J9" s="8"/>
      <c r="K9" s="2"/>
      <c r="L9" s="2"/>
    </row>
    <row r="10" spans="1:12" s="19" customFormat="1" ht="30" customHeight="1">
      <c r="A10" s="39" t="s">
        <v>21</v>
      </c>
      <c r="B10" s="32" t="s">
        <v>28</v>
      </c>
      <c r="C10" s="21" t="s">
        <v>27</v>
      </c>
      <c r="D10" s="21">
        <v>4</v>
      </c>
      <c r="E10" s="37"/>
      <c r="F10" s="90">
        <f t="shared" si="0"/>
        <v>0</v>
      </c>
      <c r="G10" s="91"/>
      <c r="H10" s="87">
        <v>0.25</v>
      </c>
      <c r="I10" s="10"/>
      <c r="J10" s="8"/>
      <c r="K10" s="2"/>
      <c r="L10" s="2"/>
    </row>
    <row r="11" spans="1:12" s="19" customFormat="1" ht="29.25" customHeight="1">
      <c r="A11" s="20" t="s">
        <v>22</v>
      </c>
      <c r="B11" s="34" t="s">
        <v>34</v>
      </c>
      <c r="C11" s="21" t="s">
        <v>27</v>
      </c>
      <c r="D11" s="21">
        <v>1000</v>
      </c>
      <c r="E11" s="37"/>
      <c r="F11" s="90">
        <f t="shared" si="0"/>
        <v>0</v>
      </c>
      <c r="G11" s="91"/>
      <c r="H11" s="87">
        <v>0.25</v>
      </c>
      <c r="I11" s="10"/>
      <c r="J11" s="8"/>
      <c r="K11" s="2"/>
      <c r="L11" s="2"/>
    </row>
    <row r="12" spans="1:12" s="19" customFormat="1" ht="27" customHeight="1">
      <c r="A12" s="20" t="s">
        <v>23</v>
      </c>
      <c r="B12" s="35" t="s">
        <v>45</v>
      </c>
      <c r="C12" s="21" t="s">
        <v>27</v>
      </c>
      <c r="D12" s="21">
        <v>1</v>
      </c>
      <c r="E12" s="37"/>
      <c r="F12" s="90">
        <f t="shared" si="0"/>
        <v>0</v>
      </c>
      <c r="G12" s="91"/>
      <c r="H12" s="87">
        <v>0.25</v>
      </c>
      <c r="I12" s="10"/>
      <c r="J12" s="8"/>
      <c r="K12" s="2"/>
      <c r="L12" s="2"/>
    </row>
    <row r="13" spans="1:12" s="19" customFormat="1" ht="30" customHeight="1">
      <c r="A13" s="20" t="s">
        <v>24</v>
      </c>
      <c r="B13" s="34" t="s">
        <v>29</v>
      </c>
      <c r="C13" s="21" t="s">
        <v>35</v>
      </c>
      <c r="D13" s="21">
        <v>700</v>
      </c>
      <c r="E13" s="37"/>
      <c r="F13" s="90">
        <f t="shared" si="0"/>
        <v>0</v>
      </c>
      <c r="G13" s="91"/>
      <c r="H13" s="87">
        <v>0.25</v>
      </c>
      <c r="I13" s="10"/>
      <c r="J13" s="8"/>
      <c r="K13" s="2"/>
      <c r="L13" s="2"/>
    </row>
    <row r="14" spans="1:12" s="19" customFormat="1" ht="30" customHeight="1">
      <c r="A14" s="20" t="s">
        <v>25</v>
      </c>
      <c r="B14" s="34" t="s">
        <v>31</v>
      </c>
      <c r="C14" s="21" t="s">
        <v>35</v>
      </c>
      <c r="D14" s="21">
        <v>400</v>
      </c>
      <c r="E14" s="37"/>
      <c r="F14" s="90">
        <f t="shared" si="0"/>
        <v>0</v>
      </c>
      <c r="G14" s="91"/>
      <c r="H14" s="87">
        <v>0.25</v>
      </c>
      <c r="I14" s="10"/>
      <c r="J14" s="8"/>
      <c r="K14" s="2"/>
      <c r="L14" s="2"/>
    </row>
    <row r="15" spans="1:12" s="19" customFormat="1" ht="30" customHeight="1">
      <c r="A15" s="20" t="s">
        <v>26</v>
      </c>
      <c r="B15" s="35" t="s">
        <v>32</v>
      </c>
      <c r="C15" s="21" t="s">
        <v>35</v>
      </c>
      <c r="D15" s="21">
        <v>300</v>
      </c>
      <c r="E15" s="37"/>
      <c r="F15" s="90">
        <f t="shared" si="0"/>
        <v>0</v>
      </c>
      <c r="G15" s="91"/>
      <c r="H15" s="87">
        <v>0.25</v>
      </c>
      <c r="I15" s="10"/>
      <c r="J15" s="8"/>
      <c r="K15" s="2"/>
      <c r="L15" s="2"/>
    </row>
    <row r="16" spans="1:12" s="19" customFormat="1" ht="30" customHeight="1">
      <c r="A16" s="20" t="s">
        <v>33</v>
      </c>
      <c r="B16" s="35" t="s">
        <v>37</v>
      </c>
      <c r="C16" s="21" t="s">
        <v>38</v>
      </c>
      <c r="D16" s="21">
        <v>1</v>
      </c>
      <c r="E16" s="37"/>
      <c r="F16" s="90">
        <f t="shared" si="0"/>
        <v>0</v>
      </c>
      <c r="G16" s="91"/>
      <c r="H16" s="87">
        <v>0.25</v>
      </c>
      <c r="I16" s="10"/>
      <c r="J16" s="8"/>
      <c r="K16" s="2"/>
      <c r="L16" s="2"/>
    </row>
    <row r="17" spans="1:12" s="19" customFormat="1" ht="29.25" customHeight="1">
      <c r="A17" s="20" t="s">
        <v>36</v>
      </c>
      <c r="B17" s="36" t="s">
        <v>39</v>
      </c>
      <c r="C17" s="21" t="s">
        <v>38</v>
      </c>
      <c r="D17" s="21">
        <v>25</v>
      </c>
      <c r="E17" s="37"/>
      <c r="F17" s="90">
        <f t="shared" si="0"/>
        <v>0</v>
      </c>
      <c r="G17" s="91"/>
      <c r="H17" s="87">
        <v>0.25</v>
      </c>
      <c r="I17" s="10"/>
      <c r="J17" s="8"/>
      <c r="K17" s="2"/>
      <c r="L17" s="2"/>
    </row>
    <row r="18" spans="1:12" s="19" customFormat="1" ht="1.5" customHeight="1" hidden="1">
      <c r="A18" s="59"/>
      <c r="B18" s="60"/>
      <c r="C18" s="61"/>
      <c r="D18" s="61"/>
      <c r="E18" s="37">
        <v>0.5</v>
      </c>
      <c r="F18" s="88">
        <f t="shared" si="0"/>
        <v>0</v>
      </c>
      <c r="G18" s="89"/>
      <c r="H18" s="22">
        <v>0.25</v>
      </c>
      <c r="I18" s="10"/>
      <c r="J18" s="8"/>
      <c r="K18" s="2"/>
      <c r="L18" s="2"/>
    </row>
    <row r="19" spans="1:12" s="19" customFormat="1" ht="30" customHeight="1" hidden="1">
      <c r="A19" s="59"/>
      <c r="B19" s="64"/>
      <c r="C19" s="61"/>
      <c r="D19" s="61"/>
      <c r="E19" s="37"/>
      <c r="F19" s="88">
        <f t="shared" si="0"/>
        <v>0</v>
      </c>
      <c r="G19" s="89"/>
      <c r="H19" s="22">
        <v>0.25</v>
      </c>
      <c r="I19" s="10"/>
      <c r="J19" s="8"/>
      <c r="K19" s="2"/>
      <c r="L19" s="2"/>
    </row>
    <row r="20" spans="1:12" s="19" customFormat="1" ht="30" customHeight="1" hidden="1">
      <c r="A20" s="59"/>
      <c r="B20" s="64"/>
      <c r="C20" s="61"/>
      <c r="D20" s="61"/>
      <c r="E20" s="37"/>
      <c r="F20" s="88">
        <f t="shared" si="0"/>
        <v>0</v>
      </c>
      <c r="G20" s="89"/>
      <c r="H20" s="22">
        <v>0.25</v>
      </c>
      <c r="I20" s="10"/>
      <c r="J20" s="8"/>
      <c r="K20" s="2"/>
      <c r="L20" s="2"/>
    </row>
    <row r="21" spans="1:12" s="19" customFormat="1" ht="30" customHeight="1" hidden="1">
      <c r="A21" s="59"/>
      <c r="B21" s="65"/>
      <c r="C21" s="61"/>
      <c r="D21" s="61"/>
      <c r="E21" s="37"/>
      <c r="F21" s="88">
        <f t="shared" si="0"/>
        <v>0</v>
      </c>
      <c r="G21" s="89"/>
      <c r="H21" s="22">
        <v>0.25</v>
      </c>
      <c r="I21" s="10"/>
      <c r="J21" s="8"/>
      <c r="K21" s="2"/>
      <c r="L21" s="2"/>
    </row>
    <row r="22" spans="1:12" s="19" customFormat="1" ht="30" customHeight="1" hidden="1">
      <c r="A22" s="62"/>
      <c r="B22" s="60"/>
      <c r="C22" s="61"/>
      <c r="D22" s="61"/>
      <c r="E22" s="37"/>
      <c r="F22" s="88">
        <f t="shared" si="0"/>
        <v>0</v>
      </c>
      <c r="G22" s="89"/>
      <c r="H22" s="22">
        <v>0.25</v>
      </c>
      <c r="I22" s="10"/>
      <c r="J22" s="8"/>
      <c r="K22" s="2"/>
      <c r="L22" s="2"/>
    </row>
    <row r="23" spans="1:12" s="19" customFormat="1" ht="30" customHeight="1" hidden="1">
      <c r="A23" s="59"/>
      <c r="B23" s="64"/>
      <c r="C23" s="61"/>
      <c r="D23" s="61"/>
      <c r="E23" s="37"/>
      <c r="F23" s="88">
        <f t="shared" si="0"/>
        <v>0</v>
      </c>
      <c r="G23" s="89"/>
      <c r="H23" s="22">
        <v>0.25</v>
      </c>
      <c r="I23" s="10"/>
      <c r="J23" s="8"/>
      <c r="K23" s="2"/>
      <c r="L23" s="2"/>
    </row>
    <row r="24" spans="1:12" s="19" customFormat="1" ht="30" customHeight="1" hidden="1">
      <c r="A24" s="59"/>
      <c r="B24" s="65"/>
      <c r="C24" s="61"/>
      <c r="D24" s="61"/>
      <c r="E24" s="37"/>
      <c r="F24" s="88">
        <f t="shared" si="0"/>
        <v>0</v>
      </c>
      <c r="G24" s="89"/>
      <c r="H24" s="22">
        <v>0.25</v>
      </c>
      <c r="I24" s="10"/>
      <c r="J24" s="8"/>
      <c r="K24" s="2"/>
      <c r="L24" s="2"/>
    </row>
    <row r="25" spans="1:12" ht="30" customHeight="1">
      <c r="A25" s="101" t="s">
        <v>3</v>
      </c>
      <c r="B25" s="102"/>
      <c r="C25" s="102"/>
      <c r="D25" s="102"/>
      <c r="E25" s="103"/>
      <c r="F25" s="107">
        <f>F6+F7+F8+F9+F10+F11+F12+F13+F14+F15+F16+F17+F18+F19+F20+F21+F22+F23+F24</f>
        <v>0</v>
      </c>
      <c r="G25" s="108"/>
      <c r="H25" s="109"/>
      <c r="I25" s="10"/>
      <c r="J25" s="8"/>
      <c r="K25" s="2"/>
      <c r="L25" s="2"/>
    </row>
    <row r="26" spans="1:12" ht="30" customHeight="1">
      <c r="A26" s="101" t="s">
        <v>13</v>
      </c>
      <c r="B26" s="102"/>
      <c r="C26" s="102"/>
      <c r="D26" s="102"/>
      <c r="E26" s="103"/>
      <c r="F26" s="107">
        <f>((F6*H6)+(F7*H7)+(F8*H8)+(F9*H9)+(F10*H10)+(F11*H11)+(F12*H12)+(F13*H13)+(F14*H14)+(F15*H15)+(F16*H16)+(F17*H17)+(F18*H18)+(F19*H19)+(F20*H20)+(F21*H21)+(F22*H22)+(F23*H23)+(F24*H24))</f>
        <v>0</v>
      </c>
      <c r="G26" s="108"/>
      <c r="H26" s="109"/>
      <c r="I26" s="10"/>
      <c r="J26" s="8"/>
      <c r="K26" s="2"/>
      <c r="L26" s="2"/>
    </row>
    <row r="27" spans="1:12" ht="30" customHeight="1" thickBot="1">
      <c r="A27" s="98" t="s">
        <v>4</v>
      </c>
      <c r="B27" s="99"/>
      <c r="C27" s="99"/>
      <c r="D27" s="99"/>
      <c r="E27" s="100"/>
      <c r="F27" s="104">
        <f>F25+F26</f>
        <v>0</v>
      </c>
      <c r="G27" s="105"/>
      <c r="H27" s="106"/>
      <c r="I27" s="10"/>
      <c r="J27" s="8"/>
      <c r="K27" s="2"/>
      <c r="L27" s="2"/>
    </row>
    <row r="28" spans="1:12" ht="30" customHeight="1">
      <c r="A28" s="11"/>
      <c r="B28" s="11"/>
      <c r="C28" s="11"/>
      <c r="D28" s="11"/>
      <c r="E28" s="27"/>
      <c r="F28" s="30"/>
      <c r="G28" s="31"/>
      <c r="H28" s="12"/>
      <c r="I28" s="10"/>
      <c r="J28" s="8"/>
      <c r="K28" s="2"/>
      <c r="L28" s="2"/>
    </row>
    <row r="29" spans="1:12" ht="30" customHeight="1">
      <c r="A29" s="11"/>
      <c r="B29" s="11"/>
      <c r="C29" s="11"/>
      <c r="D29" s="11"/>
      <c r="E29" s="27"/>
      <c r="F29" s="30"/>
      <c r="G29" s="31"/>
      <c r="H29" s="12"/>
      <c r="I29" s="10"/>
      <c r="J29" s="8"/>
      <c r="K29" s="2"/>
      <c r="L29" s="2"/>
    </row>
    <row r="30" spans="1:12" ht="1.5" customHeight="1">
      <c r="A30" s="11"/>
      <c r="B30" s="11"/>
      <c r="C30" s="11"/>
      <c r="D30" s="11"/>
      <c r="E30" s="27"/>
      <c r="F30" s="30"/>
      <c r="G30" s="31"/>
      <c r="H30" s="12"/>
      <c r="I30" s="10"/>
      <c r="J30" s="8"/>
      <c r="K30" s="2"/>
      <c r="L30" s="2"/>
    </row>
    <row r="31" spans="1:12" ht="29.25" customHeight="1">
      <c r="A31" s="11"/>
      <c r="B31" s="11"/>
      <c r="C31" s="11"/>
      <c r="D31" s="11"/>
      <c r="E31" s="27"/>
      <c r="F31" s="30"/>
      <c r="G31" s="31"/>
      <c r="H31" s="12"/>
      <c r="I31" s="10"/>
      <c r="J31" s="8"/>
      <c r="K31" s="2"/>
      <c r="L31" s="2"/>
    </row>
    <row r="32" spans="1:12" ht="30" customHeight="1" hidden="1">
      <c r="A32" s="11"/>
      <c r="B32" s="11"/>
      <c r="C32" s="11"/>
      <c r="D32" s="11"/>
      <c r="E32" s="27"/>
      <c r="F32" s="30"/>
      <c r="G32" s="31"/>
      <c r="H32" s="12"/>
      <c r="I32" s="10"/>
      <c r="J32" s="8"/>
      <c r="K32" s="2"/>
      <c r="L32" s="2"/>
    </row>
    <row r="33" spans="1:12" ht="30" customHeight="1" hidden="1">
      <c r="A33" s="11"/>
      <c r="B33" s="11"/>
      <c r="C33" s="11"/>
      <c r="D33" s="11"/>
      <c r="E33" s="27"/>
      <c r="F33" s="30"/>
      <c r="G33" s="31"/>
      <c r="H33" s="12"/>
      <c r="I33" s="10"/>
      <c r="J33" s="8"/>
      <c r="K33" s="2"/>
      <c r="L33" s="2"/>
    </row>
    <row r="34" spans="1:12" ht="30" customHeight="1" hidden="1">
      <c r="A34" s="11"/>
      <c r="B34" s="11"/>
      <c r="C34" s="11"/>
      <c r="D34" s="11"/>
      <c r="E34" s="27"/>
      <c r="F34" s="30"/>
      <c r="G34" s="31"/>
      <c r="H34" s="12"/>
      <c r="I34" s="10"/>
      <c r="J34" s="8"/>
      <c r="K34" s="2"/>
      <c r="L34" s="2"/>
    </row>
    <row r="35" spans="1:12" ht="30" customHeight="1" hidden="1">
      <c r="A35" s="11"/>
      <c r="B35" s="11"/>
      <c r="C35" s="11"/>
      <c r="D35" s="11"/>
      <c r="E35" s="27"/>
      <c r="F35" s="30"/>
      <c r="G35" s="31"/>
      <c r="H35" s="12"/>
      <c r="I35" s="10"/>
      <c r="J35" s="8"/>
      <c r="K35" s="2"/>
      <c r="L35" s="2"/>
    </row>
    <row r="36" spans="1:12" ht="30" customHeight="1" hidden="1">
      <c r="A36" s="11"/>
      <c r="B36" s="11"/>
      <c r="C36" s="11"/>
      <c r="D36" s="11"/>
      <c r="E36" s="27"/>
      <c r="F36" s="30"/>
      <c r="G36" s="31"/>
      <c r="H36" s="12"/>
      <c r="I36" s="10"/>
      <c r="J36" s="8"/>
      <c r="K36" s="2"/>
      <c r="L36" s="2"/>
    </row>
    <row r="37" spans="1:12" ht="30" customHeight="1" hidden="1">
      <c r="A37" s="11"/>
      <c r="B37" s="11"/>
      <c r="C37" s="11"/>
      <c r="D37" s="11"/>
      <c r="E37" s="27"/>
      <c r="F37" s="30"/>
      <c r="G37" s="31"/>
      <c r="H37" s="12"/>
      <c r="I37" s="10"/>
      <c r="J37" s="8"/>
      <c r="K37" s="2"/>
      <c r="L37" s="2"/>
    </row>
    <row r="38" spans="1:12" ht="3" customHeight="1" hidden="1">
      <c r="A38" s="11"/>
      <c r="B38" s="11"/>
      <c r="C38" s="11"/>
      <c r="D38" s="11"/>
      <c r="E38" s="27"/>
      <c r="F38" s="30"/>
      <c r="G38" s="31"/>
      <c r="H38" s="12"/>
      <c r="I38" s="10"/>
      <c r="J38" s="8"/>
      <c r="K38" s="2"/>
      <c r="L38" s="2"/>
    </row>
    <row r="39" spans="1:12" ht="30" customHeight="1" hidden="1">
      <c r="A39" s="11"/>
      <c r="B39" s="11"/>
      <c r="C39" s="11"/>
      <c r="D39" s="11"/>
      <c r="E39" s="27"/>
      <c r="F39" s="30"/>
      <c r="G39" s="31"/>
      <c r="H39" s="12"/>
      <c r="I39" s="10"/>
      <c r="J39" s="8"/>
      <c r="K39" s="2"/>
      <c r="L39" s="2"/>
    </row>
    <row r="40" spans="1:12" ht="30" customHeight="1" hidden="1">
      <c r="A40" s="11"/>
      <c r="B40" s="11"/>
      <c r="C40" s="11"/>
      <c r="D40" s="11"/>
      <c r="E40" s="27"/>
      <c r="F40" s="30"/>
      <c r="G40" s="31"/>
      <c r="H40" s="12"/>
      <c r="I40" s="10"/>
      <c r="J40" s="8"/>
      <c r="K40" s="2"/>
      <c r="L40" s="2"/>
    </row>
    <row r="41" spans="1:11" s="14" customFormat="1" ht="30" customHeight="1" thickBot="1">
      <c r="A41" s="40" t="s">
        <v>16</v>
      </c>
      <c r="B41" s="41"/>
      <c r="C41" s="41"/>
      <c r="D41" s="41"/>
      <c r="E41" s="42"/>
      <c r="F41" s="42"/>
      <c r="G41" s="42"/>
      <c r="H41" s="8"/>
      <c r="I41" s="10"/>
      <c r="J41" s="13"/>
      <c r="K41" s="13"/>
    </row>
    <row r="42" spans="1:12" ht="102.75" customHeight="1" thickBot="1">
      <c r="A42" s="43" t="s">
        <v>0</v>
      </c>
      <c r="B42" s="44" t="s">
        <v>9</v>
      </c>
      <c r="C42" s="44" t="s">
        <v>8</v>
      </c>
      <c r="D42" s="45" t="s">
        <v>46</v>
      </c>
      <c r="E42" s="46" t="s">
        <v>14</v>
      </c>
      <c r="F42" s="46" t="s">
        <v>10</v>
      </c>
      <c r="G42" s="47" t="s">
        <v>11</v>
      </c>
      <c r="H42" s="9"/>
      <c r="I42" s="15"/>
      <c r="J42" s="15"/>
      <c r="K42" s="2"/>
      <c r="L42" s="2"/>
    </row>
    <row r="43" spans="1:12" ht="233.25" customHeight="1">
      <c r="A43" s="66" t="s">
        <v>17</v>
      </c>
      <c r="B43" s="67" t="s">
        <v>47</v>
      </c>
      <c r="C43" s="48"/>
      <c r="D43" s="49"/>
      <c r="E43" s="50"/>
      <c r="F43" s="51" t="s">
        <v>27</v>
      </c>
      <c r="G43" s="52">
        <v>1</v>
      </c>
      <c r="H43" s="16"/>
      <c r="I43" s="7"/>
      <c r="J43" s="7"/>
      <c r="K43" s="2"/>
      <c r="L43" s="2"/>
    </row>
    <row r="44" spans="1:12" s="19" customFormat="1" ht="129.75" customHeight="1">
      <c r="A44" s="68" t="s">
        <v>18</v>
      </c>
      <c r="B44" s="63" t="s">
        <v>53</v>
      </c>
      <c r="C44" s="53"/>
      <c r="D44" s="53"/>
      <c r="E44" s="54"/>
      <c r="F44" s="55" t="s">
        <v>27</v>
      </c>
      <c r="G44" s="56">
        <v>1</v>
      </c>
      <c r="H44" s="17"/>
      <c r="I44" s="7"/>
      <c r="J44" s="7"/>
      <c r="K44" s="2"/>
      <c r="L44" s="2"/>
    </row>
    <row r="45" spans="1:12" s="19" customFormat="1" ht="200.25" customHeight="1">
      <c r="A45" s="68" t="s">
        <v>19</v>
      </c>
      <c r="B45" s="69" t="s">
        <v>54</v>
      </c>
      <c r="C45" s="53"/>
      <c r="D45" s="53"/>
      <c r="E45" s="54"/>
      <c r="F45" s="55" t="s">
        <v>27</v>
      </c>
      <c r="G45" s="56">
        <v>4</v>
      </c>
      <c r="H45" s="17"/>
      <c r="I45" s="7"/>
      <c r="J45" s="7"/>
      <c r="K45" s="2"/>
      <c r="L45" s="2"/>
    </row>
    <row r="46" spans="1:12" s="19" customFormat="1" ht="81" customHeight="1">
      <c r="A46" s="68" t="s">
        <v>20</v>
      </c>
      <c r="B46" s="70" t="s">
        <v>55</v>
      </c>
      <c r="C46" s="53"/>
      <c r="D46" s="53"/>
      <c r="E46" s="54"/>
      <c r="F46" s="55" t="s">
        <v>27</v>
      </c>
      <c r="G46" s="56">
        <v>4</v>
      </c>
      <c r="H46" s="17"/>
      <c r="I46" s="7"/>
      <c r="J46" s="7"/>
      <c r="K46" s="2"/>
      <c r="L46" s="2"/>
    </row>
    <row r="47" spans="1:12" s="19" customFormat="1" ht="30" customHeight="1">
      <c r="A47" s="68" t="s">
        <v>21</v>
      </c>
      <c r="B47" s="71" t="s">
        <v>28</v>
      </c>
      <c r="C47" s="53"/>
      <c r="D47" s="53"/>
      <c r="E47" s="54"/>
      <c r="F47" s="55" t="s">
        <v>27</v>
      </c>
      <c r="G47" s="56">
        <v>4</v>
      </c>
      <c r="H47" s="17"/>
      <c r="I47" s="7"/>
      <c r="J47" s="7"/>
      <c r="K47" s="2"/>
      <c r="L47" s="2"/>
    </row>
    <row r="48" spans="1:12" s="19" customFormat="1" ht="69.75" customHeight="1">
      <c r="A48" s="68" t="s">
        <v>22</v>
      </c>
      <c r="B48" s="60" t="s">
        <v>48</v>
      </c>
      <c r="C48" s="53"/>
      <c r="D48" s="53"/>
      <c r="E48" s="54"/>
      <c r="F48" s="55" t="s">
        <v>27</v>
      </c>
      <c r="G48" s="56">
        <v>1000</v>
      </c>
      <c r="H48" s="17"/>
      <c r="I48" s="7"/>
      <c r="J48" s="7"/>
      <c r="K48" s="2"/>
      <c r="L48" s="2"/>
    </row>
    <row r="49" spans="1:12" s="19" customFormat="1" ht="108.75" customHeight="1">
      <c r="A49" s="68" t="s">
        <v>23</v>
      </c>
      <c r="B49" s="72" t="s">
        <v>56</v>
      </c>
      <c r="C49" s="53"/>
      <c r="D49" s="53"/>
      <c r="E49" s="54"/>
      <c r="F49" s="55" t="s">
        <v>27</v>
      </c>
      <c r="G49" s="56">
        <v>1</v>
      </c>
      <c r="H49" s="17"/>
      <c r="I49" s="7"/>
      <c r="J49" s="7"/>
      <c r="K49" s="2"/>
      <c r="L49" s="2"/>
    </row>
    <row r="50" spans="1:12" s="19" customFormat="1" ht="42" customHeight="1">
      <c r="A50" s="68" t="s">
        <v>24</v>
      </c>
      <c r="B50" s="73" t="s">
        <v>49</v>
      </c>
      <c r="C50" s="53"/>
      <c r="D50" s="53"/>
      <c r="E50" s="54"/>
      <c r="F50" s="55" t="s">
        <v>30</v>
      </c>
      <c r="G50" s="56">
        <v>700</v>
      </c>
      <c r="H50" s="17"/>
      <c r="I50" s="7"/>
      <c r="J50" s="7"/>
      <c r="K50" s="2"/>
      <c r="L50" s="2"/>
    </row>
    <row r="51" spans="1:12" s="19" customFormat="1" ht="41.25" customHeight="1">
      <c r="A51" s="68" t="s">
        <v>25</v>
      </c>
      <c r="B51" s="74" t="s">
        <v>50</v>
      </c>
      <c r="C51" s="53"/>
      <c r="D51" s="53"/>
      <c r="E51" s="54"/>
      <c r="F51" s="55" t="s">
        <v>30</v>
      </c>
      <c r="G51" s="56">
        <v>400</v>
      </c>
      <c r="H51" s="17"/>
      <c r="I51" s="7"/>
      <c r="J51" s="7"/>
      <c r="K51" s="2"/>
      <c r="L51" s="2"/>
    </row>
    <row r="52" spans="1:12" s="19" customFormat="1" ht="42" customHeight="1">
      <c r="A52" s="68" t="s">
        <v>26</v>
      </c>
      <c r="B52" s="75" t="s">
        <v>51</v>
      </c>
      <c r="C52" s="53"/>
      <c r="D52" s="53"/>
      <c r="E52" s="54"/>
      <c r="F52" s="55" t="s">
        <v>30</v>
      </c>
      <c r="G52" s="56">
        <v>300</v>
      </c>
      <c r="H52" s="17"/>
      <c r="I52" s="7"/>
      <c r="J52" s="7"/>
      <c r="K52" s="2"/>
      <c r="L52" s="2"/>
    </row>
    <row r="53" spans="1:12" s="19" customFormat="1" ht="74.25" customHeight="1">
      <c r="A53" s="68" t="s">
        <v>33</v>
      </c>
      <c r="B53" s="76" t="s">
        <v>57</v>
      </c>
      <c r="C53" s="53"/>
      <c r="D53" s="53"/>
      <c r="E53" s="54"/>
      <c r="F53" s="55" t="s">
        <v>38</v>
      </c>
      <c r="G53" s="56">
        <v>1</v>
      </c>
      <c r="H53" s="17"/>
      <c r="I53" s="7"/>
      <c r="J53" s="7"/>
      <c r="K53" s="2"/>
      <c r="L53" s="2"/>
    </row>
    <row r="54" spans="1:12" s="19" customFormat="1" ht="100.5" customHeight="1">
      <c r="A54" s="68" t="s">
        <v>36</v>
      </c>
      <c r="B54" s="77" t="s">
        <v>52</v>
      </c>
      <c r="C54" s="53"/>
      <c r="D54" s="53"/>
      <c r="E54" s="54"/>
      <c r="F54" s="55" t="s">
        <v>38</v>
      </c>
      <c r="G54" s="56">
        <v>25</v>
      </c>
      <c r="H54" s="17"/>
      <c r="I54" s="7"/>
      <c r="J54" s="7"/>
      <c r="K54" s="2"/>
      <c r="L54" s="2"/>
    </row>
    <row r="55" ht="12.75">
      <c r="H55" s="18"/>
    </row>
    <row r="56" ht="12.75">
      <c r="H56" s="18"/>
    </row>
    <row r="57" ht="12.75">
      <c r="H57" s="18"/>
    </row>
    <row r="58" ht="12.75">
      <c r="H58" s="18"/>
    </row>
    <row r="59" ht="12.75">
      <c r="H59" s="18"/>
    </row>
    <row r="60" ht="12.75">
      <c r="H60" s="18"/>
    </row>
    <row r="61" ht="12.75">
      <c r="H61" s="18"/>
    </row>
    <row r="62" ht="12.75">
      <c r="H62" s="18"/>
    </row>
    <row r="63" ht="12.75">
      <c r="H63" s="18"/>
    </row>
    <row r="64" ht="12.75">
      <c r="H64" s="18"/>
    </row>
    <row r="65" ht="12.75">
      <c r="H65" s="18"/>
    </row>
    <row r="66" ht="12.75">
      <c r="H66" s="18"/>
    </row>
    <row r="67" ht="12.75">
      <c r="H67" s="18"/>
    </row>
    <row r="68" ht="12.75">
      <c r="H68" s="18"/>
    </row>
    <row r="69" ht="12.75">
      <c r="H69" s="18"/>
    </row>
    <row r="70" ht="12.75">
      <c r="H70" s="18"/>
    </row>
    <row r="71" ht="12.75">
      <c r="H71" s="18"/>
    </row>
    <row r="72" ht="12.75">
      <c r="H72" s="18"/>
    </row>
    <row r="73" ht="12.75">
      <c r="H73" s="18"/>
    </row>
    <row r="74" ht="12.75">
      <c r="H74" s="18"/>
    </row>
    <row r="75" ht="12.75">
      <c r="H75" s="18"/>
    </row>
    <row r="76" ht="12.75">
      <c r="H76" s="18"/>
    </row>
    <row r="77" ht="12.75">
      <c r="H77" s="18"/>
    </row>
    <row r="78" ht="12.75">
      <c r="H78" s="18"/>
    </row>
    <row r="79" ht="12.75">
      <c r="H79" s="18"/>
    </row>
    <row r="80" ht="12.75">
      <c r="H80" s="18"/>
    </row>
    <row r="81" ht="12.75">
      <c r="H81" s="18"/>
    </row>
    <row r="82" ht="12.75">
      <c r="H82" s="18"/>
    </row>
    <row r="83" ht="12.75">
      <c r="H83" s="18"/>
    </row>
    <row r="84" ht="12.75">
      <c r="H84" s="18"/>
    </row>
    <row r="85" ht="12.75">
      <c r="H85" s="18"/>
    </row>
    <row r="86" ht="12.75">
      <c r="H86" s="18"/>
    </row>
    <row r="87" ht="12.75">
      <c r="H87" s="18"/>
    </row>
    <row r="88" ht="12.75">
      <c r="H88" s="18"/>
    </row>
    <row r="89" ht="12.75">
      <c r="H89" s="18"/>
    </row>
    <row r="90" ht="12.75">
      <c r="H90" s="18"/>
    </row>
    <row r="91" ht="12.75">
      <c r="H91" s="18"/>
    </row>
    <row r="92" ht="12.75">
      <c r="H92" s="18"/>
    </row>
    <row r="93" ht="12.75">
      <c r="H93" s="18"/>
    </row>
    <row r="94" ht="12.75">
      <c r="H94" s="18"/>
    </row>
    <row r="95" ht="12.75">
      <c r="H95" s="18"/>
    </row>
    <row r="96" ht="12.75">
      <c r="H96" s="18"/>
    </row>
    <row r="97" ht="12.75">
      <c r="H97" s="18"/>
    </row>
    <row r="98" ht="12.75">
      <c r="H98" s="18"/>
    </row>
    <row r="99" ht="12.75">
      <c r="H99" s="18"/>
    </row>
    <row r="100" ht="12.75">
      <c r="H100" s="18"/>
    </row>
  </sheetData>
  <sheetProtection password="EF31" sheet="1" selectLockedCells="1"/>
  <mergeCells count="28">
    <mergeCell ref="F14:G14"/>
    <mergeCell ref="F15:G15"/>
    <mergeCell ref="F22:G22"/>
    <mergeCell ref="F11:G11"/>
    <mergeCell ref="F12:G12"/>
    <mergeCell ref="F18:G18"/>
    <mergeCell ref="F19:G19"/>
    <mergeCell ref="F21:G21"/>
    <mergeCell ref="A27:E27"/>
    <mergeCell ref="A25:E25"/>
    <mergeCell ref="F16:G16"/>
    <mergeCell ref="F17:G17"/>
    <mergeCell ref="F27:H27"/>
    <mergeCell ref="F25:H25"/>
    <mergeCell ref="F26:H26"/>
    <mergeCell ref="A26:E26"/>
    <mergeCell ref="F20:G20"/>
    <mergeCell ref="F23:G23"/>
    <mergeCell ref="F24:G24"/>
    <mergeCell ref="F8:G8"/>
    <mergeCell ref="F6:G6"/>
    <mergeCell ref="A1:I1"/>
    <mergeCell ref="F4:G4"/>
    <mergeCell ref="F7:G7"/>
    <mergeCell ref="F13:G13"/>
    <mergeCell ref="C5:H5"/>
    <mergeCell ref="F9:G9"/>
    <mergeCell ref="F10:G10"/>
  </mergeCells>
  <printOptions/>
  <pageMargins left="0.3937007874015748" right="0.3937007874015748" top="0.984251968503937" bottom="0.7480314960629921" header="0.5118110236220472" footer="0.5118110236220472"/>
  <pageSetup orientation="landscape" paperSize="9" scale="35" r:id="rId1"/>
  <headerFooter alignWithMargins="0">
    <oddHeader>&amp;LOPĆA BOLNICA DUBROVNIK
Dr. Roka Mišetića 2
20 000 Dubrovnik&amp;CPRILOG 3 - TROŠKOVNIK S TEHNIČKOM SPECIFIKACIJOM</oddHeader>
    <oddFooter>&amp;C- ispravak 1 - &amp;R&amp;P</oddFooter>
  </headerFooter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vanjab</cp:lastModifiedBy>
  <cp:lastPrinted>2023-03-30T14:30:26Z</cp:lastPrinted>
  <dcterms:created xsi:type="dcterms:W3CDTF">2018-08-23T08:26:23Z</dcterms:created>
  <dcterms:modified xsi:type="dcterms:W3CDTF">2023-06-21T11:23:26Z</dcterms:modified>
  <cp:category/>
  <cp:version/>
  <cp:contentType/>
  <cp:contentStatus/>
</cp:coreProperties>
</file>